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20\D20_02\PP_IBO_AFC\"/>
    </mc:Choice>
  </mc:AlternateContent>
  <xr:revisionPtr revIDLastSave="0" documentId="8_{E6B24C56-68CF-439B-9C98-AFE630F7CC5E}" xr6:coauthVersionLast="47" xr6:coauthVersionMax="47" xr10:uidLastSave="{00000000-0000-0000-0000-000000000000}"/>
  <bookViews>
    <workbookView xWindow="-120" yWindow="-120" windowWidth="29040" windowHeight="15720" xr2:uid="{AC5DBE61-EF9C-4D7C-8DE0-8BAF9ED16D2F}"/>
  </bookViews>
  <sheets>
    <sheet name="2018" sheetId="22" r:id="rId1"/>
    <sheet name="2017" sheetId="21" r:id="rId2"/>
    <sheet name="2016" sheetId="20" r:id="rId3"/>
    <sheet name="2015" sheetId="19" r:id="rId4"/>
    <sheet name="2014" sheetId="18" r:id="rId5"/>
    <sheet name="2013" sheetId="17" r:id="rId6"/>
    <sheet name="2012" sheetId="16" r:id="rId7"/>
    <sheet name="2011" sheetId="15" r:id="rId8"/>
    <sheet name="2010" sheetId="14" r:id="rId9"/>
    <sheet name="2009" sheetId="13" r:id="rId10"/>
    <sheet name="2008" sheetId="12" r:id="rId11"/>
    <sheet name="2007" sheetId="11" r:id="rId12"/>
    <sheet name="2006" sheetId="10" r:id="rId13"/>
    <sheet name="2005" sheetId="5" r:id="rId14"/>
    <sheet name="2004" sheetId="8" r:id="rId15"/>
    <sheet name="2003" sheetId="7" r:id="rId16"/>
    <sheet name="2002" sheetId="6" r:id="rId17"/>
    <sheet name="2001" sheetId="9" r:id="rId18"/>
  </sheets>
  <definedNames>
    <definedName name="_xlnm.Print_Titles" localSheetId="17">'2001'!$1:$7</definedName>
    <definedName name="_xlnm.Print_Titles" localSheetId="16">'2002'!$1:$7</definedName>
    <definedName name="_xlnm.Print_Titles" localSheetId="15">'2003'!$1:$7</definedName>
    <definedName name="_xlnm.Print_Titles" localSheetId="14">'2004'!$1:$7</definedName>
    <definedName name="_xlnm.Print_Titles" localSheetId="13">'2005'!$1:$7</definedName>
    <definedName name="_xlnm.Print_Titles" localSheetId="12">'2006'!$1:$7</definedName>
    <definedName name="_xlnm.Print_Titles" localSheetId="11">'2007'!$1:$7</definedName>
    <definedName name="_xlnm.Print_Titles" localSheetId="10">'2008'!$1:$7</definedName>
    <definedName name="_xlnm.Print_Titles" localSheetId="9">'2009'!$1:$7</definedName>
    <definedName name="_xlnm.Print_Titles" localSheetId="8">'2010'!$1:$7</definedName>
    <definedName name="_xlnm.Print_Titles" localSheetId="7">'2011'!$1:$7</definedName>
    <definedName name="_xlnm.Print_Titles" localSheetId="6">'2012'!$1:$7</definedName>
    <definedName name="_xlnm.Print_Titles" localSheetId="5">'2013'!$1:$7</definedName>
    <definedName name="_xlnm.Print_Titles" localSheetId="4">'2014'!$1:$7</definedName>
    <definedName name="_xlnm.Print_Titles" localSheetId="3">'2015'!$1:$7</definedName>
    <definedName name="_xlnm.Print_Titles" localSheetId="2">'2016'!$1:$7</definedName>
    <definedName name="_xlnm.Print_Titles" localSheetId="1">'2017'!$1:$7</definedName>
    <definedName name="_xlnm.Print_Titles" localSheetId="0">'2018'!$1:$7</definedName>
    <definedName name="_xlnm.Print_Area" localSheetId="17">'2001'!$A$1:$K$46</definedName>
    <definedName name="_xlnm.Print_Area" localSheetId="16">'2002'!$A$1:$K$46</definedName>
    <definedName name="_xlnm.Print_Area" localSheetId="15">'2003'!$A$1:$K$46</definedName>
    <definedName name="_xlnm.Print_Area" localSheetId="14">'2004'!$A$1:$K$46</definedName>
    <definedName name="_xlnm.Print_Area" localSheetId="13">'2005'!$A$1:$K$46</definedName>
    <definedName name="_xlnm.Print_Area" localSheetId="12">'2006'!$A$1:$K$46</definedName>
    <definedName name="_xlnm.Print_Area" localSheetId="11">'2007'!$A$1:$K$46</definedName>
    <definedName name="_xlnm.Print_Area" localSheetId="10">'2008'!$A$1:$K$46</definedName>
    <definedName name="_xlnm.Print_Area" localSheetId="9">'2009'!$A$1:$K$46</definedName>
    <definedName name="_xlnm.Print_Area" localSheetId="8">'2010'!$A$1:$K$46</definedName>
    <definedName name="_xlnm.Print_Area" localSheetId="7">'2011'!$A$1:$K$46</definedName>
    <definedName name="_xlnm.Print_Area" localSheetId="6">'2012'!$A$1:$K$46</definedName>
    <definedName name="_xlnm.Print_Area" localSheetId="5">'2013'!$A$1:$K$46</definedName>
    <definedName name="_xlnm.Print_Area" localSheetId="4">'2014'!$A$1:$K$46</definedName>
    <definedName name="_xlnm.Print_Area" localSheetId="3">'2015'!$A$1:$K$46</definedName>
    <definedName name="_xlnm.Print_Area" localSheetId="2">'2016'!$A$1:$K$46</definedName>
    <definedName name="_xlnm.Print_Area" localSheetId="1">'2017'!$A$1:$K$46</definedName>
    <definedName name="_xlnm.Print_Area" localSheetId="0">'2018'!$A$1:$K$46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6" l="1"/>
  <c r="K17" i="7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17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16" i="10"/>
  <c r="K17" i="8"/>
  <c r="K39" i="8" s="1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G39" i="8"/>
  <c r="H31" i="8" s="1"/>
  <c r="H22" i="8"/>
  <c r="D39" i="8"/>
  <c r="E29" i="8" s="1"/>
  <c r="E32" i="8"/>
  <c r="E16" i="8"/>
  <c r="K18" i="7"/>
  <c r="K39" i="7" s="1"/>
  <c r="K20" i="7"/>
  <c r="K22" i="7"/>
  <c r="K27" i="7"/>
  <c r="K28" i="7"/>
  <c r="K30" i="7"/>
  <c r="K32" i="7"/>
  <c r="K34" i="7"/>
  <c r="K35" i="7"/>
  <c r="K36" i="7"/>
  <c r="K38" i="7"/>
  <c r="G39" i="7"/>
  <c r="H19" i="7" s="1"/>
  <c r="H31" i="7"/>
  <c r="D39" i="7"/>
  <c r="E35" i="7" s="1"/>
  <c r="E22" i="7"/>
  <c r="E16" i="7"/>
  <c r="K17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G39" i="6"/>
  <c r="H17" i="6" s="1"/>
  <c r="H26" i="6"/>
  <c r="H20" i="6"/>
  <c r="D39" i="6"/>
  <c r="E20" i="6" s="1"/>
  <c r="E16" i="6"/>
  <c r="J39" i="9"/>
  <c r="K26" i="9" s="1"/>
  <c r="K30" i="9"/>
  <c r="G39" i="9"/>
  <c r="H33" i="9" s="1"/>
  <c r="D39" i="9"/>
  <c r="E32" i="9" s="1"/>
  <c r="E16" i="9"/>
  <c r="E26" i="9"/>
  <c r="K23" i="7"/>
  <c r="K21" i="7"/>
  <c r="K19" i="7"/>
  <c r="K19" i="6"/>
  <c r="K39" i="6" s="1"/>
  <c r="K31" i="7"/>
  <c r="K26" i="7"/>
  <c r="K25" i="7"/>
  <c r="K37" i="7"/>
  <c r="K33" i="7"/>
  <c r="K29" i="7"/>
  <c r="K24" i="7"/>
  <c r="H35" i="6"/>
  <c r="H22" i="6"/>
  <c r="H32" i="6"/>
  <c r="E27" i="8"/>
  <c r="E17" i="9"/>
  <c r="H25" i="6"/>
  <c r="H38" i="6"/>
  <c r="H36" i="8"/>
  <c r="E22" i="9"/>
  <c r="H27" i="8"/>
  <c r="H18" i="6"/>
  <c r="E18" i="9"/>
  <c r="H27" i="9"/>
  <c r="E23" i="9"/>
  <c r="E21" i="9"/>
  <c r="E25" i="9"/>
  <c r="E37" i="9"/>
  <c r="E28" i="6"/>
  <c r="H31" i="9"/>
  <c r="H36" i="6"/>
  <c r="H34" i="9"/>
  <c r="H24" i="6"/>
  <c r="H21" i="6"/>
  <c r="H17" i="7"/>
  <c r="E34" i="8"/>
  <c r="E20" i="8"/>
  <c r="H35" i="8"/>
  <c r="H37" i="6"/>
  <c r="H23" i="6"/>
  <c r="H29" i="6"/>
  <c r="H30" i="8"/>
  <c r="H32" i="8"/>
  <c r="H20" i="8"/>
  <c r="H34" i="8"/>
  <c r="H34" i="6"/>
  <c r="H33" i="6"/>
  <c r="H31" i="6"/>
  <c r="H28" i="8"/>
  <c r="H18" i="8"/>
  <c r="H29" i="8"/>
  <c r="H17" i="8"/>
  <c r="H30" i="6"/>
  <c r="H28" i="6"/>
  <c r="H29" i="7"/>
  <c r="E19" i="8"/>
  <c r="E36" i="6"/>
  <c r="H23" i="8"/>
  <c r="H24" i="8"/>
  <c r="E23" i="7"/>
  <c r="E35" i="9"/>
  <c r="E31" i="8"/>
  <c r="E17" i="8"/>
  <c r="E28" i="8"/>
  <c r="H19" i="8"/>
  <c r="E21" i="8"/>
  <c r="E22" i="8"/>
  <c r="E23" i="6"/>
  <c r="E17" i="6"/>
  <c r="E31" i="6"/>
  <c r="E38" i="9"/>
  <c r="E19" i="9"/>
  <c r="H27" i="6"/>
  <c r="E22" i="6"/>
  <c r="E28" i="9"/>
  <c r="E19" i="7"/>
  <c r="E34" i="9"/>
  <c r="E33" i="9"/>
  <c r="E36" i="9"/>
  <c r="E27" i="6"/>
  <c r="E18" i="6"/>
  <c r="E30" i="9"/>
  <c r="E17" i="7"/>
  <c r="E26" i="7"/>
  <c r="E24" i="9"/>
  <c r="E29" i="9"/>
  <c r="E35" i="6"/>
  <c r="E31" i="9"/>
  <c r="E20" i="9"/>
  <c r="E33" i="7"/>
  <c r="E38" i="6"/>
  <c r="H39" i="6" l="1"/>
  <c r="E39" i="9"/>
  <c r="K20" i="9"/>
  <c r="K28" i="9"/>
  <c r="K19" i="9"/>
  <c r="K18" i="9"/>
  <c r="E21" i="7"/>
  <c r="E30" i="6"/>
  <c r="E21" i="6"/>
  <c r="E35" i="8"/>
  <c r="K36" i="9"/>
  <c r="E25" i="8"/>
  <c r="K38" i="9"/>
  <c r="E30" i="8"/>
  <c r="H32" i="9"/>
  <c r="E18" i="8"/>
  <c r="H25" i="9"/>
  <c r="E29" i="6"/>
  <c r="E34" i="7"/>
  <c r="E38" i="7"/>
  <c r="K29" i="9"/>
  <c r="K25" i="9"/>
  <c r="E20" i="7"/>
  <c r="K32" i="9"/>
  <c r="H23" i="7"/>
  <c r="E26" i="6"/>
  <c r="H20" i="7"/>
  <c r="E24" i="6"/>
  <c r="H18" i="9"/>
  <c r="E32" i="7"/>
  <c r="E34" i="6"/>
  <c r="E28" i="7"/>
  <c r="E24" i="7"/>
  <c r="K17" i="9"/>
  <c r="K33" i="9"/>
  <c r="H24" i="7"/>
  <c r="H25" i="8"/>
  <c r="H38" i="9"/>
  <c r="E36" i="8"/>
  <c r="K35" i="9"/>
  <c r="H37" i="7"/>
  <c r="E33" i="6"/>
  <c r="H27" i="7"/>
  <c r="H25" i="7"/>
  <c r="K23" i="9"/>
  <c r="K22" i="9"/>
  <c r="E37" i="7"/>
  <c r="H21" i="9"/>
  <c r="K21" i="9"/>
  <c r="H30" i="9"/>
  <c r="E25" i="6"/>
  <c r="H22" i="7"/>
  <c r="K37" i="9"/>
  <c r="E33" i="8"/>
  <c r="H33" i="7"/>
  <c r="K27" i="9"/>
  <c r="K34" i="9"/>
  <c r="H35" i="7"/>
  <c r="E25" i="7"/>
  <c r="E29" i="7"/>
  <c r="H34" i="7"/>
  <c r="E18" i="7"/>
  <c r="E39" i="7" s="1"/>
  <c r="E37" i="6"/>
  <c r="H21" i="8"/>
  <c r="H39" i="8" s="1"/>
  <c r="H18" i="7"/>
  <c r="H39" i="7" s="1"/>
  <c r="E26" i="8"/>
  <c r="E30" i="7"/>
  <c r="E32" i="6"/>
  <c r="H32" i="7"/>
  <c r="H33" i="8"/>
  <c r="H26" i="8"/>
  <c r="H22" i="9"/>
  <c r="H20" i="9"/>
  <c r="K31" i="9"/>
  <c r="H35" i="9"/>
  <c r="H36" i="7"/>
  <c r="H19" i="9"/>
  <c r="H26" i="7"/>
  <c r="E36" i="7"/>
  <c r="K24" i="9"/>
  <c r="E23" i="8"/>
  <c r="H38" i="7"/>
  <c r="H36" i="9"/>
  <c r="H23" i="9"/>
  <c r="H37" i="8"/>
  <c r="H38" i="8"/>
  <c r="H30" i="7"/>
  <c r="H21" i="7"/>
  <c r="H29" i="9"/>
  <c r="H28" i="9"/>
  <c r="E19" i="6"/>
  <c r="E39" i="6" s="1"/>
  <c r="E24" i="8"/>
  <c r="E38" i="8"/>
  <c r="H28" i="7"/>
  <c r="H19" i="6"/>
  <c r="H24" i="9"/>
  <c r="E27" i="9"/>
  <c r="E31" i="7"/>
  <c r="E27" i="7"/>
  <c r="E37" i="8"/>
  <c r="H26" i="9"/>
  <c r="H37" i="9"/>
  <c r="H17" i="9"/>
  <c r="K39" i="9" l="1"/>
  <c r="H39" i="9"/>
  <c r="E39" i="8"/>
</calcChain>
</file>

<file path=xl/sharedStrings.xml><?xml version="1.0" encoding="utf-8"?>
<sst xmlns="http://schemas.openxmlformats.org/spreadsheetml/2006/main" count="895" uniqueCount="67">
  <si>
    <t>Chiffres annuels</t>
  </si>
  <si>
    <t>Canton de Genève</t>
  </si>
  <si>
    <t>En franc</t>
  </si>
  <si>
    <t>Nombre</t>
  </si>
  <si>
    <t>En %</t>
  </si>
  <si>
    <t>-</t>
  </si>
  <si>
    <t xml:space="preserve">Plus de </t>
  </si>
  <si>
    <t>Total</t>
  </si>
  <si>
    <t>Impôt cantonal sur le revenu</t>
  </si>
  <si>
    <t xml:space="preserve">     Sans revenu imposable</t>
  </si>
  <si>
    <t>Office cantonal de la statistique - OCSTAT</t>
  </si>
  <si>
    <r>
      <t xml:space="preserve">Source </t>
    </r>
    <r>
      <rPr>
        <i/>
        <sz val="8"/>
        <rFont val="Arial Narrow"/>
        <family val="2"/>
      </rPr>
      <t>: Administration fiscale cantonale</t>
    </r>
  </si>
  <si>
    <t>T 20.02.1.02</t>
  </si>
  <si>
    <t>Revenu imposable</t>
  </si>
  <si>
    <t>Classe de revenu imposable, en franc</t>
  </si>
  <si>
    <t>Date de mise à jour : 27.09.2010</t>
  </si>
  <si>
    <t>Taxations (2)</t>
  </si>
  <si>
    <r>
      <t>selon la classe de revenu imposable, en 2009</t>
    </r>
    <r>
      <rPr>
        <sz val="10"/>
        <rFont val="Arial Narrow"/>
        <family val="2"/>
      </rPr>
      <t xml:space="preserve"> (1)</t>
    </r>
  </si>
  <si>
    <t>(2) Le nombre de taxations ne correspond pas exactement au nombre de contribuables car un contribuable peut être taxé plusieurs fois.</t>
  </si>
  <si>
    <r>
      <t>selon la classe de revenu imposable, en 2008</t>
    </r>
    <r>
      <rPr>
        <sz val="10"/>
        <rFont val="Arial Narrow"/>
        <family val="2"/>
      </rPr>
      <t xml:space="preserve"> (1)</t>
    </r>
  </si>
  <si>
    <r>
      <t>selon la classe de revenu imposable, en 2007</t>
    </r>
    <r>
      <rPr>
        <sz val="10"/>
        <rFont val="Arial Narrow"/>
        <family val="2"/>
      </rPr>
      <t xml:space="preserve"> (1)</t>
    </r>
  </si>
  <si>
    <r>
      <t>selon la classe de revenu imposable, en 2006</t>
    </r>
    <r>
      <rPr>
        <sz val="10"/>
        <rFont val="Arial Narrow"/>
        <family val="2"/>
      </rPr>
      <t xml:space="preserve"> (1)</t>
    </r>
  </si>
  <si>
    <r>
      <t>selon la classe de revenu imposable, en 2005</t>
    </r>
    <r>
      <rPr>
        <sz val="10"/>
        <rFont val="Arial Narrow"/>
        <family val="2"/>
      </rPr>
      <t xml:space="preserve"> (1)</t>
    </r>
  </si>
  <si>
    <r>
      <t>selon la classe de revenu imposable, en 2004</t>
    </r>
    <r>
      <rPr>
        <sz val="10"/>
        <rFont val="Arial Narrow"/>
        <family val="2"/>
      </rPr>
      <t xml:space="preserve"> (1)</t>
    </r>
  </si>
  <si>
    <r>
      <t>selon la classe de revenu imposable, en 2003</t>
    </r>
    <r>
      <rPr>
        <sz val="10"/>
        <rFont val="Arial Narrow"/>
        <family val="2"/>
      </rPr>
      <t xml:space="preserve"> (1)</t>
    </r>
  </si>
  <si>
    <r>
      <t>selon la classe de revenu imposable, en 2002</t>
    </r>
    <r>
      <rPr>
        <sz val="10"/>
        <rFont val="Arial Narrow"/>
        <family val="2"/>
      </rPr>
      <t xml:space="preserve"> (1)</t>
    </r>
  </si>
  <si>
    <r>
      <t>selon la classe de revenu imposable, en 2001</t>
    </r>
    <r>
      <rPr>
        <sz val="10"/>
        <rFont val="Arial Narrow"/>
        <family val="2"/>
      </rPr>
      <t xml:space="preserve"> (1)</t>
    </r>
  </si>
  <si>
    <r>
      <t>selon la classe de revenu imposable, en 2010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</si>
  <si>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</si>
  <si>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</si>
  <si>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</si>
  <si>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</si>
  <si>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</si>
  <si>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</si>
  <si>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</si>
  <si>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</si>
  <si>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</si>
  <si>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</si>
  <si>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t>(1) Les données utilisées correspondent à la situation des taxations au 31 janvier 2005 pour l'année fiscale 2002. En raison du processus de taxation</t>
  </si>
  <si>
    <t>(1) Les données utilisées correspondent à la situation des taxations au 31 janvier 2004 pour l'année fiscale 2001. En raison du processus de taxation</t>
  </si>
  <si>
    <r>
      <t>selon la classe de revenu imposable, en 2011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</si>
  <si>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2014 pour l'année fiscale 2011. En raison du processus de taxation</t>
  </si>
  <si>
    <t>Tableaux contenant l’ensemble des contribuables communiqués par l’Administration fiscale, sans sélection opérée par l'OCSTAT</t>
  </si>
  <si>
    <t xml:space="preserve">Taxations des contribuables personnes physiques imposés au barème ordinaire et revenus, </t>
  </si>
  <si>
    <t>Date de mise à jour : 22.04.2015</t>
  </si>
  <si>
    <t>Date de mise à jour : 14.09.2015</t>
  </si>
  <si>
    <r>
      <t>selon la classe de revenu imposable, en 2012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</si>
  <si>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</si>
  <si>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</si>
  <si>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selon la classe de revenu imposable, en 2013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</si>
  <si>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2016 pour l'année fiscale 2013. En raison du processus de taxation</t>
  </si>
  <si>
    <t>Date de mise à jour : 13.09.2016</t>
  </si>
  <si>
    <r>
      <t>selon la classe de revenu imposable, en 2014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</si>
  <si>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2017 pour l'année fiscale 2014. En raison du processus de taxation</t>
  </si>
  <si>
    <t>Date de mise à jour : 26.09.2017</t>
  </si>
  <si>
    <r>
      <t>selon la classe de revenu imposable, en 2015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</si>
  <si>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2018 pour l'année fiscale 2015. En raison du processus de taxation</t>
  </si>
  <si>
    <t>Date de mise à jour : 28.11.2018</t>
  </si>
  <si>
    <r>
      <t>selon la classe de revenu imposable, en 2016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</si>
  <si>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</si>
  <si>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</si>
  <si>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selon la classe de revenu imposable, en 2017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</si>
  <si>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</si>
  <si>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</si>
  <si>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selon la classe de revenu imposable, en 2018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</si>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</sst>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0" formatCode="0.0"/>
    <numFmt numFmtId="174" formatCode="#,##0.0"/>
    <numFmt numFmtId="191" formatCode="_ [$€-2]\ * #,##0.00_ ;_ [$€-2]\ * \-#,##0.00_ ;_ [$€-2]\ * &quot;-&quot;??_ "/>
  </numFmts>
  <fonts count="17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12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b/>
      <sz val="10"/>
      <color rgb="FF3366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6">
    <xf numFmtId="0" fontId="0" fillId="0" borderId="0"/>
    <xf numFmtId="19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</cellStyleXfs>
  <cellXfs count="57">
    <xf numFmtId="0" fontId="0" fillId="0" borderId="0" xfId="0"/>
    <xf numFmtId="3" fontId="4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6" fillId="0" borderId="1" xfId="0" applyNumberFormat="1" applyFont="1" applyFill="1" applyBorder="1"/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174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/>
    <xf numFmtId="1" fontId="9" fillId="0" borderId="0" xfId="0" quotePrefix="1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/>
    <xf numFmtId="3" fontId="1" fillId="0" borderId="0" xfId="0" applyNumberFormat="1" applyFont="1"/>
    <xf numFmtId="3" fontId="9" fillId="0" borderId="0" xfId="0" applyNumberFormat="1" applyFont="1"/>
    <xf numFmtId="3" fontId="3" fillId="0" borderId="0" xfId="0" applyNumberFormat="1" applyFont="1" applyFill="1" applyAlignment="1">
      <alignment vertical="center"/>
    </xf>
    <xf numFmtId="1" fontId="1" fillId="0" borderId="2" xfId="0" applyNumberFormat="1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170" fontId="1" fillId="0" borderId="2" xfId="0" applyNumberFormat="1" applyFont="1" applyBorder="1" applyAlignment="1"/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74" fontId="9" fillId="0" borderId="0" xfId="0" applyNumberFormat="1" applyFont="1" applyFill="1" applyBorder="1" applyAlignment="1">
      <alignment horizontal="right"/>
    </xf>
    <xf numFmtId="174" fontId="10" fillId="0" borderId="0" xfId="0" applyNumberFormat="1" applyFont="1" applyFill="1" applyBorder="1" applyAlignment="1"/>
    <xf numFmtId="3" fontId="9" fillId="0" borderId="0" xfId="0" applyNumberFormat="1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70" fontId="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/>
    <xf numFmtId="0" fontId="16" fillId="0" borderId="0" xfId="0" applyFont="1" applyAlignment="1">
      <alignment horizontal="left"/>
    </xf>
    <xf numFmtId="0" fontId="16" fillId="2" borderId="0" xfId="0" applyFont="1" applyFill="1" applyAlignment="1">
      <alignment horizontal="center"/>
    </xf>
    <xf numFmtId="3" fontId="9" fillId="0" borderId="0" xfId="0" applyNumberFormat="1" applyFont="1" applyBorder="1" applyAlignment="1">
      <alignment horizontal="left"/>
    </xf>
    <xf numFmtId="0" fontId="13" fillId="0" borderId="0" xfId="0" applyFont="1" applyFill="1" applyAlignment="1">
      <alignment horizontal="center"/>
    </xf>
  </cellXfs>
  <cellStyles count="6">
    <cellStyle name="Euro" xfId="1" xr:uid="{0D92156B-5EA9-4D7E-9387-51524024F446}"/>
    <cellStyle name="Milliers 2" xfId="2" xr:uid="{464795E5-3581-4301-B0B0-EC70544837F2}"/>
    <cellStyle name="Normal" xfId="0" builtinId="0"/>
    <cellStyle name="Normal 2" xfId="3" xr:uid="{AD9393A5-7B2C-437A-BB19-EA9FAB6EA4CD}"/>
    <cellStyle name="Normal 3" xfId="4" xr:uid="{B76D7B58-D560-40E9-BBAB-5DBFEE6D0DE4}"/>
    <cellStyle name="Standard_Arbeitsdok. jpw - Vorabdruck98" xfId="5" xr:uid="{F13B0C89-8169-432A-88F6-98A592BBFE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2531" name="Picture 1" descr="logo stat-ge">
          <a:extLst>
            <a:ext uri="{FF2B5EF4-FFF2-40B4-BE49-F238E27FC236}">
              <a16:creationId xmlns:a16="http://schemas.microsoft.com/office/drawing/2014/main" id="{2CE76569-9969-ED9D-8AB9-3B88B876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3381" name="Picture 1" descr="logo stat-ge">
          <a:extLst>
            <a:ext uri="{FF2B5EF4-FFF2-40B4-BE49-F238E27FC236}">
              <a16:creationId xmlns:a16="http://schemas.microsoft.com/office/drawing/2014/main" id="{DF988209-6593-04D6-4C26-BF6EE98E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2358" name="Picture 1" descr="logo stat-ge">
          <a:extLst>
            <a:ext uri="{FF2B5EF4-FFF2-40B4-BE49-F238E27FC236}">
              <a16:creationId xmlns:a16="http://schemas.microsoft.com/office/drawing/2014/main" id="{A537A99F-F6F7-C890-211B-66D95DF6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1334" name="Picture 1" descr="logo stat-ge">
          <a:extLst>
            <a:ext uri="{FF2B5EF4-FFF2-40B4-BE49-F238E27FC236}">
              <a16:creationId xmlns:a16="http://schemas.microsoft.com/office/drawing/2014/main" id="{BCD4535A-F5B2-66B5-1EF4-5DF146C0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0310" name="Picture 1" descr="logo stat-ge">
          <a:extLst>
            <a:ext uri="{FF2B5EF4-FFF2-40B4-BE49-F238E27FC236}">
              <a16:creationId xmlns:a16="http://schemas.microsoft.com/office/drawing/2014/main" id="{901AAFF8-E598-5CB9-CBE1-8ABEF0EC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5190" name="Picture 1" descr="logo stat-ge">
          <a:extLst>
            <a:ext uri="{FF2B5EF4-FFF2-40B4-BE49-F238E27FC236}">
              <a16:creationId xmlns:a16="http://schemas.microsoft.com/office/drawing/2014/main" id="{166836D0-064A-9721-85EB-C9134EEE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8262" name="Picture 1" descr="logo stat-ge">
          <a:extLst>
            <a:ext uri="{FF2B5EF4-FFF2-40B4-BE49-F238E27FC236}">
              <a16:creationId xmlns:a16="http://schemas.microsoft.com/office/drawing/2014/main" id="{F4E8D6AD-0AF3-3697-1245-9CA68042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7238" name="Picture 1" descr="logo stat-ge">
          <a:extLst>
            <a:ext uri="{FF2B5EF4-FFF2-40B4-BE49-F238E27FC236}">
              <a16:creationId xmlns:a16="http://schemas.microsoft.com/office/drawing/2014/main" id="{C873111D-BE60-2E18-BEB7-1BDB1909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6214" name="Picture 1" descr="logo stat-ge">
          <a:extLst>
            <a:ext uri="{FF2B5EF4-FFF2-40B4-BE49-F238E27FC236}">
              <a16:creationId xmlns:a16="http://schemas.microsoft.com/office/drawing/2014/main" id="{01E5FD46-23A5-59F6-C0B9-AF7C8720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9286" name="Picture 1" descr="logo stat-ge">
          <a:extLst>
            <a:ext uri="{FF2B5EF4-FFF2-40B4-BE49-F238E27FC236}">
              <a16:creationId xmlns:a16="http://schemas.microsoft.com/office/drawing/2014/main" id="{5B563D5B-C0ED-5CC6-8E09-7FA565E3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1510" name="Picture 1" descr="logo stat-ge">
          <a:extLst>
            <a:ext uri="{FF2B5EF4-FFF2-40B4-BE49-F238E27FC236}">
              <a16:creationId xmlns:a16="http://schemas.microsoft.com/office/drawing/2014/main" id="{931AFBD1-5BCD-4F7B-132E-E7D3A0C6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20489" name="Picture 1" descr="logo stat-ge">
          <a:extLst>
            <a:ext uri="{FF2B5EF4-FFF2-40B4-BE49-F238E27FC236}">
              <a16:creationId xmlns:a16="http://schemas.microsoft.com/office/drawing/2014/main" id="{9C2B055F-36DC-215A-910A-57606458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9471" name="Picture 1" descr="logo stat-ge">
          <a:extLst>
            <a:ext uri="{FF2B5EF4-FFF2-40B4-BE49-F238E27FC236}">
              <a16:creationId xmlns:a16="http://schemas.microsoft.com/office/drawing/2014/main" id="{AC7CAC03-0EC2-48ED-4582-9BC59730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8455" name="Picture 1" descr="logo stat-ge">
          <a:extLst>
            <a:ext uri="{FF2B5EF4-FFF2-40B4-BE49-F238E27FC236}">
              <a16:creationId xmlns:a16="http://schemas.microsoft.com/office/drawing/2014/main" id="{5DF52B01-E494-EBF7-0E85-DDE74DA7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7435" name="Picture 1" descr="logo stat-ge">
          <a:extLst>
            <a:ext uri="{FF2B5EF4-FFF2-40B4-BE49-F238E27FC236}">
              <a16:creationId xmlns:a16="http://schemas.microsoft.com/office/drawing/2014/main" id="{0545C249-16F8-3679-C996-B37E912C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6416" name="Picture 1" descr="logo stat-ge">
          <a:extLst>
            <a:ext uri="{FF2B5EF4-FFF2-40B4-BE49-F238E27FC236}">
              <a16:creationId xmlns:a16="http://schemas.microsoft.com/office/drawing/2014/main" id="{F8AC44EC-8F44-7A3D-510B-5FDBEEE4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5410" name="Picture 1" descr="logo stat-ge">
          <a:extLst>
            <a:ext uri="{FF2B5EF4-FFF2-40B4-BE49-F238E27FC236}">
              <a16:creationId xmlns:a16="http://schemas.microsoft.com/office/drawing/2014/main" id="{8D794D63-9C74-958F-92E9-DC037844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561975</xdr:colOff>
      <xdr:row>1</xdr:row>
      <xdr:rowOff>28575</xdr:rowOff>
    </xdr:to>
    <xdr:pic>
      <xdr:nvPicPr>
        <xdr:cNvPr id="14396" name="Picture 1" descr="logo stat-ge">
          <a:extLst>
            <a:ext uri="{FF2B5EF4-FFF2-40B4-BE49-F238E27FC236}">
              <a16:creationId xmlns:a16="http://schemas.microsoft.com/office/drawing/2014/main" id="{1CDE9196-B6C4-7E75-10D7-0B7EB957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970D-093F-4F96-A2EB-9C4ACE091F46}">
  <dimension ref="A1:K47"/>
  <sheetViews>
    <sheetView tabSelected="1"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64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45224</v>
      </c>
      <c r="E16" s="22">
        <v>15.1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50143</v>
      </c>
      <c r="E17" s="22">
        <v>16.8</v>
      </c>
      <c r="F17" s="21"/>
      <c r="G17" s="19">
        <v>361472611</v>
      </c>
      <c r="H17" s="22">
        <v>2.1</v>
      </c>
      <c r="I17" s="22"/>
      <c r="J17" s="19">
        <v>4043209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14670</v>
      </c>
      <c r="E18" s="22">
        <v>4.9000000000000004</v>
      </c>
      <c r="F18" s="21"/>
      <c r="G18" s="21">
        <v>257673695</v>
      </c>
      <c r="H18" s="22">
        <v>1.5</v>
      </c>
      <c r="I18" s="22"/>
      <c r="J18" s="21">
        <v>3218093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12443</v>
      </c>
      <c r="E19" s="22">
        <v>4.2</v>
      </c>
      <c r="F19" s="21"/>
      <c r="G19" s="21">
        <v>280875621</v>
      </c>
      <c r="H19" s="22">
        <v>1.6</v>
      </c>
      <c r="I19" s="22"/>
      <c r="J19" s="21">
        <v>7283313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11857</v>
      </c>
      <c r="E20" s="22">
        <v>4</v>
      </c>
      <c r="F20" s="21"/>
      <c r="G20" s="21">
        <v>327136411</v>
      </c>
      <c r="H20" s="22">
        <v>1.9</v>
      </c>
      <c r="I20" s="22"/>
      <c r="J20" s="21">
        <v>12245795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11898</v>
      </c>
      <c r="E21" s="22">
        <v>4</v>
      </c>
      <c r="F21" s="21"/>
      <c r="G21" s="21">
        <v>387405934</v>
      </c>
      <c r="H21" s="22">
        <v>2.2000000000000002</v>
      </c>
      <c r="I21" s="22"/>
      <c r="J21" s="21">
        <v>17109137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12211</v>
      </c>
      <c r="E22" s="22">
        <v>4.0999999999999996</v>
      </c>
      <c r="F22" s="21"/>
      <c r="G22" s="21">
        <v>458175421</v>
      </c>
      <c r="H22" s="22">
        <v>2.6</v>
      </c>
      <c r="I22" s="22"/>
      <c r="J22" s="21">
        <v>24579036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11696</v>
      </c>
      <c r="E23" s="22">
        <v>3.9</v>
      </c>
      <c r="F23" s="21"/>
      <c r="G23" s="21">
        <v>498012486</v>
      </c>
      <c r="H23" s="22">
        <v>2.8</v>
      </c>
      <c r="I23" s="22"/>
      <c r="J23" s="21">
        <v>31816147</v>
      </c>
      <c r="K23" s="22">
        <v>1.4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11097</v>
      </c>
      <c r="E24" s="22">
        <v>3.7</v>
      </c>
      <c r="F24" s="21"/>
      <c r="G24" s="21">
        <v>527067313</v>
      </c>
      <c r="H24" s="22">
        <v>3</v>
      </c>
      <c r="I24" s="22"/>
      <c r="J24" s="21">
        <v>39446344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20888</v>
      </c>
      <c r="E25" s="22">
        <v>7</v>
      </c>
      <c r="F25" s="21"/>
      <c r="G25" s="21">
        <v>1144869190</v>
      </c>
      <c r="H25" s="22">
        <v>6.5</v>
      </c>
      <c r="I25" s="22"/>
      <c r="J25" s="21">
        <v>97926801</v>
      </c>
      <c r="K25" s="22">
        <v>4.4000000000000004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17631</v>
      </c>
      <c r="E26" s="22">
        <v>5.9</v>
      </c>
      <c r="F26" s="21"/>
      <c r="G26" s="21">
        <v>1141629712</v>
      </c>
      <c r="H26" s="22">
        <v>6.5</v>
      </c>
      <c r="I26" s="22"/>
      <c r="J26" s="21">
        <v>111491743</v>
      </c>
      <c r="K26" s="22">
        <v>5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14293</v>
      </c>
      <c r="E27" s="22">
        <v>4.8</v>
      </c>
      <c r="F27" s="21"/>
      <c r="G27" s="21">
        <v>1068169417</v>
      </c>
      <c r="H27" s="22">
        <v>6.1</v>
      </c>
      <c r="I27" s="22"/>
      <c r="J27" s="21">
        <v>114376512</v>
      </c>
      <c r="K27" s="22">
        <v>5.0999999999999996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11419</v>
      </c>
      <c r="E28" s="22">
        <v>3.8</v>
      </c>
      <c r="F28" s="21"/>
      <c r="G28" s="21">
        <v>968107801</v>
      </c>
      <c r="H28" s="22">
        <v>5.5</v>
      </c>
      <c r="I28" s="22"/>
      <c r="J28" s="21">
        <v>111034227</v>
      </c>
      <c r="K28" s="22">
        <v>5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8807</v>
      </c>
      <c r="E29" s="22">
        <v>3</v>
      </c>
      <c r="F29" s="21"/>
      <c r="G29" s="21">
        <v>835437052</v>
      </c>
      <c r="H29" s="22">
        <v>4.8</v>
      </c>
      <c r="I29" s="22"/>
      <c r="J29" s="21">
        <v>100109723</v>
      </c>
      <c r="K29" s="22">
        <v>4.5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15039</v>
      </c>
      <c r="E30" s="22">
        <v>5</v>
      </c>
      <c r="F30" s="21"/>
      <c r="G30" s="21">
        <v>1674215937</v>
      </c>
      <c r="H30" s="22">
        <v>9.5</v>
      </c>
      <c r="I30" s="22"/>
      <c r="J30" s="21">
        <v>214923818</v>
      </c>
      <c r="K30" s="22">
        <v>9.6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8867</v>
      </c>
      <c r="E31" s="22">
        <v>3</v>
      </c>
      <c r="F31" s="21"/>
      <c r="G31" s="21">
        <v>1210140929</v>
      </c>
      <c r="H31" s="22">
        <v>6.9</v>
      </c>
      <c r="I31" s="22"/>
      <c r="J31" s="21">
        <v>167811124</v>
      </c>
      <c r="K31" s="22">
        <v>7.5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5353</v>
      </c>
      <c r="E32" s="22">
        <v>1.8</v>
      </c>
      <c r="F32" s="21"/>
      <c r="G32" s="21">
        <v>864629439</v>
      </c>
      <c r="H32" s="22">
        <v>4.9000000000000004</v>
      </c>
      <c r="I32" s="22"/>
      <c r="J32" s="21">
        <v>127598811</v>
      </c>
      <c r="K32" s="22">
        <v>5.7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3465</v>
      </c>
      <c r="E33" s="22">
        <v>1.2</v>
      </c>
      <c r="F33" s="21"/>
      <c r="G33" s="21">
        <v>646426612</v>
      </c>
      <c r="H33" s="22">
        <v>3.7</v>
      </c>
      <c r="I33" s="22"/>
      <c r="J33" s="21">
        <v>100404047</v>
      </c>
      <c r="K33" s="22">
        <v>4.5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6257</v>
      </c>
      <c r="E34" s="22">
        <v>2.1</v>
      </c>
      <c r="F34" s="21"/>
      <c r="G34" s="21">
        <v>1498365463</v>
      </c>
      <c r="H34" s="22">
        <v>8.5</v>
      </c>
      <c r="I34" s="22"/>
      <c r="J34" s="21">
        <v>250307084</v>
      </c>
      <c r="K34" s="22">
        <v>11.2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2277</v>
      </c>
      <c r="E35" s="22">
        <v>0.8</v>
      </c>
      <c r="F35" s="21"/>
      <c r="G35" s="21">
        <v>784368308</v>
      </c>
      <c r="H35" s="22">
        <v>4.5</v>
      </c>
      <c r="I35" s="22"/>
      <c r="J35" s="21">
        <v>142701941</v>
      </c>
      <c r="K35" s="22">
        <v>6.4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1107</v>
      </c>
      <c r="E36" s="22">
        <v>0.4</v>
      </c>
      <c r="F36" s="21"/>
      <c r="G36" s="21">
        <v>491591640</v>
      </c>
      <c r="H36" s="22">
        <v>2.8</v>
      </c>
      <c r="I36" s="22"/>
      <c r="J36" s="21">
        <v>93958691</v>
      </c>
      <c r="K36" s="22">
        <v>4.2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1544</v>
      </c>
      <c r="E37" s="22">
        <v>0.5</v>
      </c>
      <c r="F37" s="21"/>
      <c r="G37" s="21">
        <v>1031966544</v>
      </c>
      <c r="H37" s="22">
        <v>5.9</v>
      </c>
      <c r="I37" s="22"/>
      <c r="J37" s="21">
        <v>212290525</v>
      </c>
      <c r="K37" s="22">
        <v>9.5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490</v>
      </c>
      <c r="E38" s="22">
        <v>0.2</v>
      </c>
      <c r="F38" s="21"/>
      <c r="G38" s="21">
        <v>1097318785</v>
      </c>
      <c r="H38" s="22">
        <v>6.3</v>
      </c>
      <c r="I38" s="22"/>
      <c r="J38" s="21">
        <v>257637195</v>
      </c>
      <c r="K38" s="22">
        <v>11.5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298676</v>
      </c>
      <c r="E39" s="47">
        <v>100</v>
      </c>
      <c r="F39" s="52"/>
      <c r="G39" s="29">
        <v>17555056321</v>
      </c>
      <c r="H39" s="47">
        <v>100</v>
      </c>
      <c r="I39" s="52"/>
      <c r="J39" s="29">
        <v>2242313316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65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66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C9A0-58F6-46B1-B287-DA0B3D29C6CB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17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3">
        <v>22979</v>
      </c>
      <c r="E16" s="22">
        <v>9.1</v>
      </c>
      <c r="G16" s="46" t="s">
        <v>5</v>
      </c>
      <c r="H16" s="46" t="s">
        <v>5</v>
      </c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29571</v>
      </c>
      <c r="E17" s="22">
        <v>11.7</v>
      </c>
      <c r="G17" s="13">
        <v>208100583</v>
      </c>
      <c r="H17" s="22">
        <v>1.2</v>
      </c>
      <c r="I17" s="22"/>
      <c r="J17" s="13">
        <v>2952700</v>
      </c>
      <c r="K17" s="22">
        <v>0.1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13147</v>
      </c>
      <c r="E18" s="22">
        <v>5.2</v>
      </c>
      <c r="G18" s="3">
        <v>231700316</v>
      </c>
      <c r="H18" s="22">
        <v>1.4</v>
      </c>
      <c r="I18" s="22"/>
      <c r="J18" s="3">
        <v>2997083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12410</v>
      </c>
      <c r="E19" s="22">
        <v>4.9000000000000004</v>
      </c>
      <c r="G19" s="3">
        <v>279912401</v>
      </c>
      <c r="H19" s="22">
        <v>1.7</v>
      </c>
      <c r="I19" s="22"/>
      <c r="J19" s="3">
        <v>6212038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11859</v>
      </c>
      <c r="E20" s="22">
        <v>4.7</v>
      </c>
      <c r="G20" s="3">
        <v>327206253</v>
      </c>
      <c r="H20" s="22">
        <v>1.9</v>
      </c>
      <c r="I20" s="22"/>
      <c r="J20" s="3">
        <v>9957095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10851</v>
      </c>
      <c r="E21" s="22">
        <v>4.3</v>
      </c>
      <c r="G21" s="3">
        <v>353154336</v>
      </c>
      <c r="H21" s="22">
        <v>2.1</v>
      </c>
      <c r="I21" s="22"/>
      <c r="J21" s="3">
        <v>14619454</v>
      </c>
      <c r="K21" s="22">
        <v>0.7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11121</v>
      </c>
      <c r="E22" s="22">
        <v>4.4000000000000004</v>
      </c>
      <c r="G22" s="3">
        <v>418355947</v>
      </c>
      <c r="H22" s="22">
        <v>2.5</v>
      </c>
      <c r="I22" s="22"/>
      <c r="J22" s="3">
        <v>22491754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3">
        <v>11061</v>
      </c>
      <c r="E23" s="22">
        <v>4.4000000000000004</v>
      </c>
      <c r="G23" s="3">
        <v>470599942</v>
      </c>
      <c r="H23" s="22">
        <v>2.8</v>
      </c>
      <c r="I23" s="22"/>
      <c r="J23" s="3">
        <v>28425299</v>
      </c>
      <c r="K23" s="22">
        <v>1.3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10960</v>
      </c>
      <c r="E24" s="22">
        <v>4.3</v>
      </c>
      <c r="F24" s="3"/>
      <c r="G24" s="3">
        <v>521583151</v>
      </c>
      <c r="H24" s="22">
        <v>3.1</v>
      </c>
      <c r="I24" s="22"/>
      <c r="J24" s="3">
        <v>35790682</v>
      </c>
      <c r="K24" s="22">
        <v>1.7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20475</v>
      </c>
      <c r="E25" s="22">
        <v>8.1</v>
      </c>
      <c r="F25" s="3"/>
      <c r="G25" s="3">
        <v>1126237790</v>
      </c>
      <c r="H25" s="22">
        <v>6.7</v>
      </c>
      <c r="I25" s="22"/>
      <c r="J25" s="3">
        <v>88606443</v>
      </c>
      <c r="K25" s="22">
        <v>4.2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18339</v>
      </c>
      <c r="E26" s="22">
        <v>7.3</v>
      </c>
      <c r="F26" s="3"/>
      <c r="G26" s="3">
        <v>1190951085</v>
      </c>
      <c r="H26" s="22">
        <v>7.1</v>
      </c>
      <c r="I26" s="22"/>
      <c r="J26" s="3">
        <v>109919384</v>
      </c>
      <c r="K26" s="22">
        <v>5.2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15161</v>
      </c>
      <c r="E27" s="22">
        <v>6</v>
      </c>
      <c r="F27" s="3"/>
      <c r="G27" s="3">
        <v>1135182304</v>
      </c>
      <c r="H27" s="22">
        <v>6.7</v>
      </c>
      <c r="I27" s="22"/>
      <c r="J27" s="3">
        <v>115747742</v>
      </c>
      <c r="K27" s="22">
        <v>5.5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11785</v>
      </c>
      <c r="E28" s="22">
        <v>4.7</v>
      </c>
      <c r="F28" s="3"/>
      <c r="G28" s="3">
        <v>999736137</v>
      </c>
      <c r="H28" s="22">
        <v>5.9</v>
      </c>
      <c r="I28" s="22"/>
      <c r="J28" s="3">
        <v>108946792</v>
      </c>
      <c r="K28" s="22">
        <v>5.0999999999999996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9223</v>
      </c>
      <c r="E29" s="22">
        <v>3.7</v>
      </c>
      <c r="F29" s="3"/>
      <c r="G29" s="3">
        <v>875183725</v>
      </c>
      <c r="H29" s="22">
        <v>5.2</v>
      </c>
      <c r="I29" s="22"/>
      <c r="J29" s="3">
        <v>101120686</v>
      </c>
      <c r="K29" s="22">
        <v>4.8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15374</v>
      </c>
      <c r="E30" s="22">
        <v>6.1</v>
      </c>
      <c r="F30" s="3"/>
      <c r="G30" s="3">
        <v>1712808045</v>
      </c>
      <c r="H30" s="22">
        <v>10.199999999999999</v>
      </c>
      <c r="I30" s="22"/>
      <c r="J30" s="3">
        <v>213564404</v>
      </c>
      <c r="K30" s="22">
        <v>10.1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8966</v>
      </c>
      <c r="E31" s="22">
        <v>3.6</v>
      </c>
      <c r="F31" s="3"/>
      <c r="G31" s="3">
        <v>1222418390</v>
      </c>
      <c r="H31" s="22">
        <v>7.3</v>
      </c>
      <c r="I31" s="22"/>
      <c r="J31" s="3">
        <v>168698291</v>
      </c>
      <c r="K31" s="22">
        <v>8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5239</v>
      </c>
      <c r="E32" s="22">
        <v>2.1</v>
      </c>
      <c r="F32" s="3"/>
      <c r="G32" s="3">
        <v>847459978</v>
      </c>
      <c r="H32" s="22">
        <v>5</v>
      </c>
      <c r="I32" s="22"/>
      <c r="J32" s="3">
        <v>126577999</v>
      </c>
      <c r="K32" s="22">
        <v>6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3330</v>
      </c>
      <c r="E33" s="22">
        <v>1.3</v>
      </c>
      <c r="F33" s="3"/>
      <c r="G33" s="3">
        <v>621192443</v>
      </c>
      <c r="H33" s="22">
        <v>3.7</v>
      </c>
      <c r="I33" s="22"/>
      <c r="J33" s="3">
        <v>97943858</v>
      </c>
      <c r="K33" s="22">
        <v>4.5999999999999996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5581</v>
      </c>
      <c r="E34" s="22">
        <v>2.2000000000000002</v>
      </c>
      <c r="F34" s="3"/>
      <c r="G34" s="3">
        <v>1337061369</v>
      </c>
      <c r="H34" s="22">
        <v>7.9</v>
      </c>
      <c r="I34" s="22"/>
      <c r="J34" s="3">
        <v>230661059</v>
      </c>
      <c r="K34" s="22">
        <v>10.9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1978</v>
      </c>
      <c r="E35" s="22">
        <v>0.8</v>
      </c>
      <c r="F35" s="3"/>
      <c r="G35" s="3">
        <v>678608672</v>
      </c>
      <c r="H35" s="22">
        <v>4</v>
      </c>
      <c r="I35" s="22"/>
      <c r="J35" s="3">
        <v>129944743</v>
      </c>
      <c r="K35" s="22">
        <v>6.1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1018</v>
      </c>
      <c r="E36" s="22">
        <v>0.4</v>
      </c>
      <c r="F36" s="3"/>
      <c r="G36" s="3">
        <v>452959922</v>
      </c>
      <c r="H36" s="22">
        <v>2.7</v>
      </c>
      <c r="I36" s="22"/>
      <c r="J36" s="3">
        <v>91814006</v>
      </c>
      <c r="K36" s="22">
        <v>4.3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1392</v>
      </c>
      <c r="E37" s="22">
        <v>0.6</v>
      </c>
      <c r="F37" s="3"/>
      <c r="G37" s="3">
        <v>931494398</v>
      </c>
      <c r="H37" s="22">
        <v>5.5</v>
      </c>
      <c r="I37" s="22"/>
      <c r="J37" s="3">
        <v>202051339</v>
      </c>
      <c r="K37" s="22">
        <v>9.5</v>
      </c>
    </row>
    <row r="38" spans="1:11" s="34" customFormat="1" ht="12" customHeight="1" x14ac:dyDescent="0.25">
      <c r="B38" s="27" t="s">
        <v>6</v>
      </c>
      <c r="C38" s="20">
        <v>1000000</v>
      </c>
      <c r="D38" s="3">
        <v>421</v>
      </c>
      <c r="E38" s="22">
        <v>0.2</v>
      </c>
      <c r="F38" s="3"/>
      <c r="G38" s="3">
        <v>888705824</v>
      </c>
      <c r="H38" s="22">
        <v>5.3</v>
      </c>
      <c r="I38" s="22"/>
      <c r="J38" s="3">
        <v>211816172</v>
      </c>
      <c r="K38" s="22">
        <v>10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252241</v>
      </c>
      <c r="E39" s="47">
        <v>100</v>
      </c>
      <c r="G39" s="29">
        <v>16830613011</v>
      </c>
      <c r="H39" s="47">
        <v>100</v>
      </c>
      <c r="J39" s="29">
        <v>2120859023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31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45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0C86-A0FF-46D4-BC09-91FE438AD047}">
  <dimension ref="A1:L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12" ht="34.5" customHeight="1" x14ac:dyDescent="0.25">
      <c r="A1" s="53" t="s">
        <v>10</v>
      </c>
    </row>
    <row r="2" spans="1:12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2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19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2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9</v>
      </c>
      <c r="B16" s="21"/>
      <c r="C16" s="21"/>
      <c r="D16" s="3">
        <v>21196</v>
      </c>
      <c r="E16" s="22">
        <v>8.6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29681</v>
      </c>
      <c r="E17" s="22">
        <v>12</v>
      </c>
      <c r="G17" s="13">
        <v>211983918</v>
      </c>
      <c r="H17" s="22">
        <v>1.2</v>
      </c>
      <c r="I17" s="22"/>
      <c r="J17" s="13">
        <v>2910391</v>
      </c>
      <c r="K17" s="22">
        <v>0.1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12953</v>
      </c>
      <c r="E18" s="22">
        <v>5.2</v>
      </c>
      <c r="G18" s="3">
        <v>227909536</v>
      </c>
      <c r="H18" s="22">
        <v>1.3</v>
      </c>
      <c r="I18" s="22"/>
      <c r="J18" s="3">
        <v>3266327</v>
      </c>
      <c r="K18" s="22">
        <v>0.1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12448</v>
      </c>
      <c r="E19" s="22">
        <v>5</v>
      </c>
      <c r="G19" s="3">
        <v>280832996</v>
      </c>
      <c r="H19" s="22">
        <v>1.6</v>
      </c>
      <c r="I19" s="22"/>
      <c r="J19" s="3">
        <v>6782970</v>
      </c>
      <c r="K19" s="22">
        <v>0.3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11819</v>
      </c>
      <c r="E20" s="22">
        <v>4.8</v>
      </c>
      <c r="G20" s="3">
        <v>325704387</v>
      </c>
      <c r="H20" s="22">
        <v>1.9</v>
      </c>
      <c r="I20" s="22"/>
      <c r="J20" s="3">
        <v>10862063</v>
      </c>
      <c r="K20" s="22">
        <v>0.5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10820</v>
      </c>
      <c r="E21" s="22">
        <v>4.4000000000000004</v>
      </c>
      <c r="G21" s="3">
        <v>352655716</v>
      </c>
      <c r="H21" s="22">
        <v>2.1</v>
      </c>
      <c r="I21" s="22"/>
      <c r="J21" s="3">
        <v>16298952</v>
      </c>
      <c r="K21" s="22">
        <v>0.7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11300</v>
      </c>
      <c r="E22" s="22">
        <v>4.5999999999999996</v>
      </c>
      <c r="G22" s="3">
        <v>425263380</v>
      </c>
      <c r="H22" s="22">
        <v>2.5</v>
      </c>
      <c r="I22" s="22"/>
      <c r="J22" s="3">
        <v>23762978</v>
      </c>
      <c r="K22" s="22">
        <v>1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10977</v>
      </c>
      <c r="E23" s="22">
        <v>4.4000000000000004</v>
      </c>
      <c r="G23" s="3">
        <v>467367996</v>
      </c>
      <c r="H23" s="22">
        <v>2.7</v>
      </c>
      <c r="I23" s="22"/>
      <c r="J23" s="3">
        <v>30279357</v>
      </c>
      <c r="K23" s="22">
        <v>1.3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11060</v>
      </c>
      <c r="E24" s="22">
        <v>4.5</v>
      </c>
      <c r="F24" s="3"/>
      <c r="G24" s="3">
        <v>526361377</v>
      </c>
      <c r="H24" s="22">
        <v>3.1</v>
      </c>
      <c r="I24" s="22"/>
      <c r="J24" s="3">
        <v>38230752</v>
      </c>
      <c r="K24" s="22">
        <v>1.7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20623</v>
      </c>
      <c r="E25" s="22">
        <v>8.3000000000000007</v>
      </c>
      <c r="F25" s="3"/>
      <c r="G25" s="3">
        <v>1134276447</v>
      </c>
      <c r="H25" s="22">
        <v>6.6</v>
      </c>
      <c r="I25" s="22"/>
      <c r="J25" s="3">
        <v>94214583</v>
      </c>
      <c r="K25" s="22">
        <v>4.0999999999999996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17974</v>
      </c>
      <c r="E26" s="22">
        <v>7.3</v>
      </c>
      <c r="F26" s="3"/>
      <c r="G26" s="3">
        <v>1166194859</v>
      </c>
      <c r="H26" s="22">
        <v>6.8</v>
      </c>
      <c r="I26" s="22"/>
      <c r="J26" s="3">
        <v>111820888</v>
      </c>
      <c r="K26" s="22">
        <v>4.9000000000000004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14367</v>
      </c>
      <c r="E27" s="22">
        <v>5.8</v>
      </c>
      <c r="F27" s="3"/>
      <c r="G27" s="3">
        <v>1075396299</v>
      </c>
      <c r="H27" s="22">
        <v>6.3</v>
      </c>
      <c r="I27" s="22"/>
      <c r="J27" s="3">
        <v>112473518</v>
      </c>
      <c r="K27" s="22">
        <v>4.9000000000000004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11128</v>
      </c>
      <c r="E28" s="22">
        <v>4.5</v>
      </c>
      <c r="F28" s="3"/>
      <c r="G28" s="3">
        <v>943938301</v>
      </c>
      <c r="H28" s="22">
        <v>5.5</v>
      </c>
      <c r="I28" s="22"/>
      <c r="J28" s="3">
        <v>105777981</v>
      </c>
      <c r="K28" s="22">
        <v>4.7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8895</v>
      </c>
      <c r="E29" s="22">
        <v>3.6</v>
      </c>
      <c r="F29" s="3"/>
      <c r="G29" s="3">
        <v>843710378</v>
      </c>
      <c r="H29" s="22">
        <v>4.9000000000000004</v>
      </c>
      <c r="I29" s="22"/>
      <c r="J29" s="3">
        <v>99306665</v>
      </c>
      <c r="K29" s="22">
        <v>4.4000000000000004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14738</v>
      </c>
      <c r="E30" s="22">
        <v>6</v>
      </c>
      <c r="F30" s="3"/>
      <c r="G30" s="3">
        <v>1641706487</v>
      </c>
      <c r="H30" s="22">
        <v>9.6</v>
      </c>
      <c r="I30" s="22"/>
      <c r="J30" s="3">
        <v>208971583</v>
      </c>
      <c r="K30" s="22">
        <v>9.1999999999999993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8458</v>
      </c>
      <c r="E31" s="22">
        <v>3.4</v>
      </c>
      <c r="F31" s="3"/>
      <c r="G31" s="3">
        <v>1153591284</v>
      </c>
      <c r="H31" s="22">
        <v>6.7</v>
      </c>
      <c r="I31" s="22"/>
      <c r="J31" s="3">
        <v>162319708</v>
      </c>
      <c r="K31" s="22">
        <v>7.1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5008</v>
      </c>
      <c r="E32" s="22">
        <v>2</v>
      </c>
      <c r="F32" s="3"/>
      <c r="G32" s="3">
        <v>807683194</v>
      </c>
      <c r="H32" s="22">
        <v>4.7</v>
      </c>
      <c r="I32" s="22"/>
      <c r="J32" s="3">
        <v>122327865</v>
      </c>
      <c r="K32" s="22">
        <v>5.4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3131</v>
      </c>
      <c r="E33" s="22">
        <v>1.3</v>
      </c>
      <c r="F33" s="3"/>
      <c r="G33" s="3">
        <v>584343778</v>
      </c>
      <c r="H33" s="22">
        <v>3.4</v>
      </c>
      <c r="I33" s="22"/>
      <c r="J33" s="3">
        <v>93691191</v>
      </c>
      <c r="K33" s="22">
        <v>4.0999999999999996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5523</v>
      </c>
      <c r="E34" s="22">
        <v>2.2000000000000002</v>
      </c>
      <c r="F34" s="3"/>
      <c r="G34" s="3">
        <v>1322840844</v>
      </c>
      <c r="H34" s="22">
        <v>7.7</v>
      </c>
      <c r="I34" s="22"/>
      <c r="J34" s="3">
        <v>230290908</v>
      </c>
      <c r="K34" s="22">
        <v>10.1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2093</v>
      </c>
      <c r="E35" s="22">
        <v>0.8</v>
      </c>
      <c r="F35" s="3"/>
      <c r="G35" s="3">
        <v>718731440</v>
      </c>
      <c r="H35" s="22">
        <v>4.2</v>
      </c>
      <c r="I35" s="22"/>
      <c r="J35" s="3">
        <v>138726525</v>
      </c>
      <c r="K35" s="22">
        <v>6.1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1132</v>
      </c>
      <c r="E36" s="22">
        <v>0.5</v>
      </c>
      <c r="F36" s="3"/>
      <c r="G36" s="3">
        <v>504312821</v>
      </c>
      <c r="H36" s="22">
        <v>2.9</v>
      </c>
      <c r="I36" s="22"/>
      <c r="J36" s="3">
        <v>102832773</v>
      </c>
      <c r="K36" s="22">
        <v>4.5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1495</v>
      </c>
      <c r="E37" s="22">
        <v>0.6</v>
      </c>
      <c r="F37" s="3"/>
      <c r="G37" s="3">
        <v>989691416</v>
      </c>
      <c r="H37" s="22">
        <v>5.8</v>
      </c>
      <c r="I37" s="22"/>
      <c r="J37" s="3">
        <v>215206014</v>
      </c>
      <c r="K37" s="22">
        <v>9.5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515</v>
      </c>
      <c r="E38" s="22">
        <v>0.2</v>
      </c>
      <c r="F38" s="3"/>
      <c r="G38" s="3">
        <v>1423204717</v>
      </c>
      <c r="H38" s="22">
        <v>8.3000000000000007</v>
      </c>
      <c r="I38" s="22"/>
      <c r="J38" s="3">
        <v>343130277</v>
      </c>
      <c r="K38" s="22">
        <v>15.1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v>247334</v>
      </c>
      <c r="E39" s="30">
        <v>100</v>
      </c>
      <c r="G39" s="29">
        <v>17127701571</v>
      </c>
      <c r="H39" s="30">
        <v>100</v>
      </c>
      <c r="J39" s="29">
        <v>2273484267</v>
      </c>
      <c r="K39" s="30">
        <v>100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G40" s="29"/>
      <c r="H40" s="30"/>
      <c r="J40" s="29"/>
      <c r="K40" s="30"/>
      <c r="L40" s="26"/>
    </row>
    <row r="41" spans="1:12" s="31" customFormat="1" ht="15.95" customHeight="1" x14ac:dyDescent="0.25">
      <c r="A41" s="50" t="s">
        <v>32</v>
      </c>
      <c r="B41" s="28"/>
      <c r="C41" s="28"/>
      <c r="D41" s="29"/>
      <c r="E41" s="30"/>
      <c r="G41" s="29"/>
      <c r="H41" s="30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G42" s="29"/>
      <c r="H42" s="30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G43" s="29"/>
      <c r="H43" s="30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45</v>
      </c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3426-E1D6-4B94-AEAA-49C60733A652}">
  <dimension ref="A1:L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12" ht="34.5" customHeight="1" x14ac:dyDescent="0.25">
      <c r="A1" s="53" t="s">
        <v>10</v>
      </c>
    </row>
    <row r="2" spans="1:12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2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20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2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9</v>
      </c>
      <c r="B16" s="21"/>
      <c r="C16" s="21"/>
      <c r="D16" s="3">
        <v>20548</v>
      </c>
      <c r="E16" s="22">
        <v>8.4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29486</v>
      </c>
      <c r="E17" s="22">
        <v>12</v>
      </c>
      <c r="G17" s="13">
        <v>208013312</v>
      </c>
      <c r="H17" s="22">
        <v>1.2</v>
      </c>
      <c r="I17" s="22"/>
      <c r="J17" s="13">
        <v>2953649</v>
      </c>
      <c r="K17" s="22">
        <v>0.1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12752</v>
      </c>
      <c r="E18" s="22">
        <v>5.2</v>
      </c>
      <c r="G18" s="3">
        <v>224485975</v>
      </c>
      <c r="H18" s="22">
        <v>1.3</v>
      </c>
      <c r="I18" s="22"/>
      <c r="J18" s="3">
        <v>3300078</v>
      </c>
      <c r="K18" s="22">
        <v>0.1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12755</v>
      </c>
      <c r="E19" s="22">
        <v>5.2</v>
      </c>
      <c r="G19" s="3">
        <v>287413729</v>
      </c>
      <c r="H19" s="22">
        <v>1.7</v>
      </c>
      <c r="I19" s="22"/>
      <c r="J19" s="3">
        <v>7026512</v>
      </c>
      <c r="K19" s="22">
        <v>0.3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12057</v>
      </c>
      <c r="E20" s="22">
        <v>4.9000000000000004</v>
      </c>
      <c r="G20" s="3">
        <v>331977655</v>
      </c>
      <c r="H20" s="22">
        <v>2</v>
      </c>
      <c r="I20" s="22"/>
      <c r="J20" s="3">
        <v>11145244</v>
      </c>
      <c r="K20" s="22">
        <v>0.5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10890</v>
      </c>
      <c r="E21" s="22">
        <v>4.4000000000000004</v>
      </c>
      <c r="G21" s="3">
        <v>354782707</v>
      </c>
      <c r="H21" s="22">
        <v>2.1</v>
      </c>
      <c r="I21" s="22"/>
      <c r="J21" s="3">
        <v>16566244</v>
      </c>
      <c r="K21" s="22">
        <v>0.8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11410</v>
      </c>
      <c r="E22" s="22">
        <v>4.7</v>
      </c>
      <c r="G22" s="3">
        <v>429537703</v>
      </c>
      <c r="H22" s="22">
        <v>2.6</v>
      </c>
      <c r="I22" s="22"/>
      <c r="J22" s="3">
        <v>24072507</v>
      </c>
      <c r="K22" s="22">
        <v>1.1000000000000001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11186</v>
      </c>
      <c r="E23" s="22">
        <v>4.5999999999999996</v>
      </c>
      <c r="G23" s="3">
        <v>476187559</v>
      </c>
      <c r="H23" s="22">
        <v>2.8</v>
      </c>
      <c r="I23" s="22"/>
      <c r="J23" s="3">
        <v>30669935</v>
      </c>
      <c r="K23" s="22">
        <v>1.4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11355</v>
      </c>
      <c r="E24" s="22">
        <v>4.5999999999999996</v>
      </c>
      <c r="F24" s="3"/>
      <c r="G24" s="3">
        <v>540364189</v>
      </c>
      <c r="H24" s="22">
        <v>3.2</v>
      </c>
      <c r="I24" s="22"/>
      <c r="J24" s="3">
        <v>39062488</v>
      </c>
      <c r="K24" s="22">
        <v>1.8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20935</v>
      </c>
      <c r="E25" s="22">
        <v>8.5</v>
      </c>
      <c r="F25" s="3"/>
      <c r="G25" s="3">
        <v>1151389951</v>
      </c>
      <c r="H25" s="22">
        <v>6.9</v>
      </c>
      <c r="I25" s="22"/>
      <c r="J25" s="3">
        <v>95476388</v>
      </c>
      <c r="K25" s="22">
        <v>4.3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17733</v>
      </c>
      <c r="E26" s="22">
        <v>7.2</v>
      </c>
      <c r="F26" s="3"/>
      <c r="G26" s="3">
        <v>1150604926</v>
      </c>
      <c r="H26" s="22">
        <v>6.9</v>
      </c>
      <c r="I26" s="22"/>
      <c r="J26" s="3">
        <v>109345458</v>
      </c>
      <c r="K26" s="22">
        <v>5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13932</v>
      </c>
      <c r="E27" s="22">
        <v>5.7</v>
      </c>
      <c r="F27" s="3"/>
      <c r="G27" s="3">
        <v>1043250338</v>
      </c>
      <c r="H27" s="22">
        <v>6.2</v>
      </c>
      <c r="I27" s="22"/>
      <c r="J27" s="3">
        <v>108263116</v>
      </c>
      <c r="K27" s="22">
        <v>4.9000000000000004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11118</v>
      </c>
      <c r="E28" s="22">
        <v>4.5</v>
      </c>
      <c r="F28" s="3"/>
      <c r="G28" s="3">
        <v>943100275</v>
      </c>
      <c r="H28" s="22">
        <v>5.6</v>
      </c>
      <c r="I28" s="22"/>
      <c r="J28" s="3">
        <v>104144279</v>
      </c>
      <c r="K28" s="22">
        <v>4.7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8789</v>
      </c>
      <c r="E29" s="22">
        <v>3.6</v>
      </c>
      <c r="F29" s="3"/>
      <c r="G29" s="3">
        <v>833994325</v>
      </c>
      <c r="H29" s="22">
        <v>5</v>
      </c>
      <c r="I29" s="22"/>
      <c r="J29" s="3">
        <v>97460908</v>
      </c>
      <c r="K29" s="22">
        <v>4.4000000000000004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14326</v>
      </c>
      <c r="E30" s="22">
        <v>5.8</v>
      </c>
      <c r="F30" s="3"/>
      <c r="G30" s="3">
        <v>1593351078</v>
      </c>
      <c r="H30" s="22">
        <v>9.5</v>
      </c>
      <c r="I30" s="22"/>
      <c r="J30" s="3">
        <v>201899985</v>
      </c>
      <c r="K30" s="22">
        <v>9.1999999999999993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8036</v>
      </c>
      <c r="E31" s="22">
        <v>3.3</v>
      </c>
      <c r="F31" s="3"/>
      <c r="G31" s="3">
        <v>1095440579</v>
      </c>
      <c r="H31" s="22">
        <v>6.6</v>
      </c>
      <c r="I31" s="22"/>
      <c r="J31" s="3">
        <v>153845962</v>
      </c>
      <c r="K31" s="22">
        <v>7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4741</v>
      </c>
      <c r="E32" s="22">
        <v>1.9</v>
      </c>
      <c r="F32" s="3"/>
      <c r="G32" s="3">
        <v>765436938</v>
      </c>
      <c r="H32" s="22">
        <v>4.5999999999999996</v>
      </c>
      <c r="I32" s="22"/>
      <c r="J32" s="3">
        <v>115668554</v>
      </c>
      <c r="K32" s="22">
        <v>5.3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2934</v>
      </c>
      <c r="E33" s="22">
        <v>1.2</v>
      </c>
      <c r="F33" s="3"/>
      <c r="G33" s="3">
        <v>547997876</v>
      </c>
      <c r="H33" s="22">
        <v>3.3</v>
      </c>
      <c r="I33" s="22"/>
      <c r="J33" s="3">
        <v>87945475</v>
      </c>
      <c r="K33" s="22">
        <v>4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5154</v>
      </c>
      <c r="E34" s="22">
        <v>2.1</v>
      </c>
      <c r="F34" s="3"/>
      <c r="G34" s="3">
        <v>1236853312</v>
      </c>
      <c r="H34" s="22">
        <v>7.4</v>
      </c>
      <c r="I34" s="22"/>
      <c r="J34" s="3">
        <v>216050100</v>
      </c>
      <c r="K34" s="22">
        <v>9.8000000000000007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1934</v>
      </c>
      <c r="E35" s="22">
        <v>0.8</v>
      </c>
      <c r="F35" s="3"/>
      <c r="G35" s="3">
        <v>662441222</v>
      </c>
      <c r="H35" s="22">
        <v>4</v>
      </c>
      <c r="I35" s="22"/>
      <c r="J35" s="3">
        <v>127769962</v>
      </c>
      <c r="K35" s="22">
        <v>5.8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971</v>
      </c>
      <c r="E36" s="22">
        <v>0.4</v>
      </c>
      <c r="F36" s="3"/>
      <c r="G36" s="3">
        <v>432141906</v>
      </c>
      <c r="H36" s="22">
        <v>2.6</v>
      </c>
      <c r="I36" s="22"/>
      <c r="J36" s="3">
        <v>87985717</v>
      </c>
      <c r="K36" s="22">
        <v>4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1339</v>
      </c>
      <c r="E37" s="22">
        <v>0.5</v>
      </c>
      <c r="F37" s="3"/>
      <c r="G37" s="3">
        <v>894841511</v>
      </c>
      <c r="H37" s="22">
        <v>5.4</v>
      </c>
      <c r="I37" s="22"/>
      <c r="J37" s="3">
        <v>195084070</v>
      </c>
      <c r="K37" s="22">
        <v>8.9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510</v>
      </c>
      <c r="E38" s="22">
        <v>0.2</v>
      </c>
      <c r="F38" s="3"/>
      <c r="G38" s="3">
        <v>1519742743</v>
      </c>
      <c r="H38" s="22">
        <v>9.1</v>
      </c>
      <c r="I38" s="22"/>
      <c r="J38" s="3">
        <v>367165713</v>
      </c>
      <c r="K38" s="22">
        <v>16.7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v>244891</v>
      </c>
      <c r="E39" s="30">
        <v>100</v>
      </c>
      <c r="G39" s="29">
        <v>16723349809</v>
      </c>
      <c r="H39" s="30">
        <v>100</v>
      </c>
      <c r="J39" s="29">
        <v>2202902344</v>
      </c>
      <c r="K39" s="30">
        <v>100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G40" s="29"/>
      <c r="H40" s="30"/>
      <c r="J40" s="29"/>
      <c r="K40" s="30"/>
      <c r="L40" s="26"/>
    </row>
    <row r="41" spans="1:12" s="31" customFormat="1" ht="15.95" customHeight="1" x14ac:dyDescent="0.25">
      <c r="A41" s="50" t="s">
        <v>33</v>
      </c>
      <c r="B41" s="28"/>
      <c r="C41" s="28"/>
      <c r="D41" s="29"/>
      <c r="E41" s="30"/>
      <c r="G41" s="29"/>
      <c r="H41" s="30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G42" s="29"/>
      <c r="H42" s="30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G43" s="29"/>
      <c r="H43" s="30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15</v>
      </c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62FF-98C8-4236-A47E-0C577988F87E}">
  <dimension ref="A1:L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12" ht="34.5" customHeight="1" x14ac:dyDescent="0.25">
      <c r="A1" s="53" t="s">
        <v>10</v>
      </c>
    </row>
    <row r="2" spans="1:12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2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21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2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9</v>
      </c>
      <c r="B16" s="21"/>
      <c r="C16" s="21"/>
      <c r="D16" s="3">
        <v>20275</v>
      </c>
      <c r="E16" s="22">
        <f>D16/D$39*100</f>
        <v>8.3772683700790012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28870</v>
      </c>
      <c r="E17" s="22">
        <f t="shared" ref="E17:E38" si="0">D17/D$39*100</f>
        <v>11.928569067530493</v>
      </c>
      <c r="G17" s="13">
        <v>205355611</v>
      </c>
      <c r="H17" s="22">
        <f t="shared" ref="H17:H38" si="1">G17/G$39*100</f>
        <v>1.2913305515503832</v>
      </c>
      <c r="I17" s="22"/>
      <c r="J17" s="13">
        <v>2780720</v>
      </c>
      <c r="K17" s="22">
        <f t="shared" ref="K17:K38" si="2">J17/J$39*100</f>
        <v>0.13608788900329744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12980</v>
      </c>
      <c r="E18" s="22">
        <f t="shared" si="0"/>
        <v>5.3631044855055698</v>
      </c>
      <c r="G18" s="3">
        <v>228758721</v>
      </c>
      <c r="H18" s="22">
        <f t="shared" si="1"/>
        <v>1.438495514792095</v>
      </c>
      <c r="I18" s="22"/>
      <c r="J18" s="3">
        <v>3254379</v>
      </c>
      <c r="K18" s="22">
        <f t="shared" si="2"/>
        <v>0.1592686671533495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12659</v>
      </c>
      <c r="E19" s="22">
        <f t="shared" si="0"/>
        <v>5.2304730109410631</v>
      </c>
      <c r="G19" s="3">
        <v>285703153</v>
      </c>
      <c r="H19" s="22">
        <f t="shared" si="1"/>
        <v>1.7965772074432069</v>
      </c>
      <c r="I19" s="22"/>
      <c r="J19" s="3">
        <v>6879259</v>
      </c>
      <c r="K19" s="22">
        <f t="shared" si="2"/>
        <v>0.33666958025868654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11832</v>
      </c>
      <c r="E20" s="22">
        <f t="shared" si="0"/>
        <v>4.8887713615178656</v>
      </c>
      <c r="G20" s="3">
        <v>325635581</v>
      </c>
      <c r="H20" s="22">
        <f t="shared" si="1"/>
        <v>2.0476829065905555</v>
      </c>
      <c r="I20" s="22"/>
      <c r="J20" s="3">
        <v>11020987</v>
      </c>
      <c r="K20" s="22">
        <f t="shared" si="2"/>
        <v>0.53936493266592245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11155</v>
      </c>
      <c r="E21" s="22">
        <f t="shared" si="0"/>
        <v>4.6090470366575218</v>
      </c>
      <c r="G21" s="3">
        <v>362999813</v>
      </c>
      <c r="H21" s="22">
        <f t="shared" si="1"/>
        <v>2.2826391080883393</v>
      </c>
      <c r="I21" s="22"/>
      <c r="J21" s="3">
        <v>17249438</v>
      </c>
      <c r="K21" s="22">
        <f t="shared" si="2"/>
        <v>0.84418409761258273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11451</v>
      </c>
      <c r="E22" s="22">
        <f t="shared" si="0"/>
        <v>4.731348957128219</v>
      </c>
      <c r="G22" s="3">
        <v>430395941</v>
      </c>
      <c r="H22" s="22">
        <f t="shared" si="1"/>
        <v>2.7064438374492537</v>
      </c>
      <c r="I22" s="22"/>
      <c r="J22" s="3">
        <v>24421085</v>
      </c>
      <c r="K22" s="22">
        <f t="shared" si="2"/>
        <v>1.1951630889913734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11471</v>
      </c>
      <c r="E23" s="22">
        <f t="shared" si="0"/>
        <v>4.7396126004032659</v>
      </c>
      <c r="G23" s="3">
        <v>488070416</v>
      </c>
      <c r="H23" s="22">
        <f t="shared" si="1"/>
        <v>3.0691162341247398</v>
      </c>
      <c r="I23" s="22"/>
      <c r="J23" s="3">
        <v>31803527</v>
      </c>
      <c r="K23" s="22">
        <f t="shared" si="2"/>
        <v>1.5564583461439385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11698</v>
      </c>
      <c r="E24" s="22">
        <f t="shared" si="0"/>
        <v>4.8334049515750506</v>
      </c>
      <c r="F24" s="3"/>
      <c r="G24" s="3">
        <v>556370154</v>
      </c>
      <c r="H24" s="22">
        <f t="shared" si="1"/>
        <v>3.4986031028438349</v>
      </c>
      <c r="I24" s="22"/>
      <c r="J24" s="3">
        <v>40405226</v>
      </c>
      <c r="K24" s="22">
        <f t="shared" si="2"/>
        <v>1.9774238006851272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21068</v>
      </c>
      <c r="E25" s="22">
        <f t="shared" si="0"/>
        <v>8.7049218259346173</v>
      </c>
      <c r="F25" s="3"/>
      <c r="G25" s="3">
        <v>1157417466</v>
      </c>
      <c r="H25" s="22">
        <f t="shared" si="1"/>
        <v>7.2781480255916975</v>
      </c>
      <c r="I25" s="22"/>
      <c r="J25" s="3">
        <v>96873855</v>
      </c>
      <c r="K25" s="22">
        <f t="shared" si="2"/>
        <v>4.7409873797295408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17711</v>
      </c>
      <c r="E26" s="22">
        <f t="shared" si="0"/>
        <v>7.3178693022179626</v>
      </c>
      <c r="F26" s="3"/>
      <c r="G26" s="3">
        <v>1149163495</v>
      </c>
      <c r="H26" s="22">
        <f t="shared" si="1"/>
        <v>7.2262448666178205</v>
      </c>
      <c r="I26" s="22"/>
      <c r="J26" s="3">
        <v>109543360</v>
      </c>
      <c r="K26" s="22">
        <f t="shared" si="2"/>
        <v>5.3610304585604629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13971</v>
      </c>
      <c r="E27" s="22">
        <f t="shared" si="0"/>
        <v>5.7725680097841536</v>
      </c>
      <c r="F27" s="3"/>
      <c r="G27" s="3">
        <v>1045671391</v>
      </c>
      <c r="H27" s="22">
        <f t="shared" si="1"/>
        <v>6.5754590658858909</v>
      </c>
      <c r="I27" s="22"/>
      <c r="J27" s="3">
        <v>108052340</v>
      </c>
      <c r="K27" s="22">
        <f t="shared" si="2"/>
        <v>5.2880602334886486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11000</v>
      </c>
      <c r="E28" s="22">
        <f t="shared" si="0"/>
        <v>4.5450038012759064</v>
      </c>
      <c r="F28" s="3"/>
      <c r="G28" s="3">
        <v>933410766</v>
      </c>
      <c r="H28" s="22">
        <f t="shared" si="1"/>
        <v>5.8695344792981849</v>
      </c>
      <c r="I28" s="22"/>
      <c r="J28" s="3">
        <v>103578833</v>
      </c>
      <c r="K28" s="22">
        <f t="shared" si="2"/>
        <v>5.0691276821812625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8549</v>
      </c>
      <c r="E29" s="22">
        <f t="shared" si="0"/>
        <v>3.5322943179188839</v>
      </c>
      <c r="F29" s="3"/>
      <c r="G29" s="3">
        <v>810860166</v>
      </c>
      <c r="H29" s="22">
        <f t="shared" si="1"/>
        <v>5.0989038005443899</v>
      </c>
      <c r="I29" s="22"/>
      <c r="J29" s="3">
        <v>94362904</v>
      </c>
      <c r="K29" s="22">
        <f t="shared" si="2"/>
        <v>4.618101932442249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13619</v>
      </c>
      <c r="E30" s="22">
        <f t="shared" si="0"/>
        <v>5.6271278881433249</v>
      </c>
      <c r="F30" s="3"/>
      <c r="G30" s="3">
        <v>1516755542</v>
      </c>
      <c r="H30" s="22">
        <f t="shared" si="1"/>
        <v>9.5377611601660117</v>
      </c>
      <c r="I30" s="22"/>
      <c r="J30" s="3">
        <v>192687435</v>
      </c>
      <c r="K30" s="22">
        <f t="shared" si="2"/>
        <v>9.4300851098312979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7691</v>
      </c>
      <c r="E31" s="22">
        <f t="shared" si="0"/>
        <v>3.1777840214193636</v>
      </c>
      <c r="F31" s="3"/>
      <c r="G31" s="3">
        <v>1049547968</v>
      </c>
      <c r="H31" s="22">
        <f t="shared" si="1"/>
        <v>6.5998360103051867</v>
      </c>
      <c r="I31" s="22"/>
      <c r="J31" s="3">
        <v>148073701</v>
      </c>
      <c r="K31" s="22">
        <f t="shared" si="2"/>
        <v>7.2466977566944717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4396</v>
      </c>
      <c r="E32" s="22">
        <f t="shared" si="0"/>
        <v>1.8163487918553531</v>
      </c>
      <c r="F32" s="3"/>
      <c r="G32" s="3">
        <v>710027622</v>
      </c>
      <c r="H32" s="22">
        <f t="shared" si="1"/>
        <v>4.4648420185278841</v>
      </c>
      <c r="I32" s="22"/>
      <c r="J32" s="3">
        <v>107728377</v>
      </c>
      <c r="K32" s="22">
        <f t="shared" si="2"/>
        <v>5.2722055480887615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2691</v>
      </c>
      <c r="E33" s="22">
        <f t="shared" si="0"/>
        <v>1.1118732026575877</v>
      </c>
      <c r="F33" s="3"/>
      <c r="G33" s="3">
        <v>502025835</v>
      </c>
      <c r="H33" s="22">
        <f t="shared" si="1"/>
        <v>3.1568716104041181</v>
      </c>
      <c r="I33" s="22"/>
      <c r="J33" s="3">
        <v>80397865</v>
      </c>
      <c r="K33" s="22">
        <f t="shared" si="2"/>
        <v>3.9346556748691315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4733</v>
      </c>
      <c r="E34" s="22">
        <f t="shared" si="0"/>
        <v>1.9555911810398969</v>
      </c>
      <c r="F34" s="3"/>
      <c r="G34" s="3">
        <v>1131983114</v>
      </c>
      <c r="H34" s="22">
        <f t="shared" si="1"/>
        <v>7.1182100738768721</v>
      </c>
      <c r="I34" s="22"/>
      <c r="J34" s="3">
        <v>197603199</v>
      </c>
      <c r="K34" s="22">
        <f t="shared" si="2"/>
        <v>9.6706616315948715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1767</v>
      </c>
      <c r="E35" s="22">
        <f t="shared" si="0"/>
        <v>0.73009288335041156</v>
      </c>
      <c r="F35" s="3"/>
      <c r="G35" s="3">
        <v>606704616</v>
      </c>
      <c r="H35" s="22">
        <f t="shared" si="1"/>
        <v>3.8151195508723812</v>
      </c>
      <c r="I35" s="22"/>
      <c r="J35" s="3">
        <v>117270748</v>
      </c>
      <c r="K35" s="22">
        <f t="shared" si="2"/>
        <v>5.7392073049993035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873</v>
      </c>
      <c r="E36" s="22">
        <f t="shared" si="0"/>
        <v>0.360708028955806</v>
      </c>
      <c r="F36" s="3"/>
      <c r="G36" s="3">
        <v>388344512</v>
      </c>
      <c r="H36" s="22">
        <f t="shared" si="1"/>
        <v>2.4420132979591407</v>
      </c>
      <c r="I36" s="22"/>
      <c r="J36" s="3">
        <v>79310593</v>
      </c>
      <c r="K36" s="22">
        <f t="shared" si="2"/>
        <v>3.8814447973797064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1141</v>
      </c>
      <c r="E37" s="22">
        <f t="shared" si="0"/>
        <v>0.47144084884143722</v>
      </c>
      <c r="F37" s="3"/>
      <c r="G37" s="3">
        <v>761370912</v>
      </c>
      <c r="H37" s="22">
        <f t="shared" si="1"/>
        <v>4.7877022446071766</v>
      </c>
      <c r="I37" s="22"/>
      <c r="J37" s="3">
        <v>166200166</v>
      </c>
      <c r="K37" s="22">
        <f t="shared" si="2"/>
        <v>8.1338033829143548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423</v>
      </c>
      <c r="E38" s="22">
        <f t="shared" si="0"/>
        <v>0.17477605526724621</v>
      </c>
      <c r="F38" s="3"/>
      <c r="G38" s="3">
        <v>1256064276</v>
      </c>
      <c r="H38" s="22">
        <f t="shared" si="1"/>
        <v>7.8984653324608338</v>
      </c>
      <c r="I38" s="22"/>
      <c r="J38" s="3">
        <v>303828577</v>
      </c>
      <c r="K38" s="22">
        <f t="shared" si="2"/>
        <v>14.869310704711658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v>242024</v>
      </c>
      <c r="E39" s="30">
        <v>100</v>
      </c>
      <c r="G39" s="29">
        <v>15902637071</v>
      </c>
      <c r="H39" s="30">
        <v>100</v>
      </c>
      <c r="J39" s="29">
        <v>2043326574</v>
      </c>
      <c r="K39" s="30">
        <v>100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G40" s="29"/>
      <c r="H40" s="30"/>
      <c r="J40" s="29"/>
      <c r="K40" s="30"/>
      <c r="L40" s="26"/>
    </row>
    <row r="41" spans="1:12" s="31" customFormat="1" ht="15.95" customHeight="1" x14ac:dyDescent="0.25">
      <c r="A41" s="50" t="s">
        <v>34</v>
      </c>
      <c r="B41" s="28"/>
      <c r="C41" s="28"/>
      <c r="D41" s="29"/>
      <c r="E41" s="30"/>
      <c r="G41" s="29"/>
      <c r="H41" s="30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G42" s="29"/>
      <c r="H42" s="30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G43" s="29"/>
      <c r="H43" s="30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51" t="s">
        <v>45</v>
      </c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3D7A-D60F-4A05-838D-2031E5169662}">
  <dimension ref="A1:L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12" ht="34.5" customHeight="1" x14ac:dyDescent="0.25">
      <c r="A1" s="53" t="s">
        <v>10</v>
      </c>
    </row>
    <row r="2" spans="1:12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2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22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2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9</v>
      </c>
      <c r="B16" s="21"/>
      <c r="C16" s="21"/>
      <c r="D16" s="3">
        <v>20055</v>
      </c>
      <c r="E16" s="22">
        <v>8.4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27717</v>
      </c>
      <c r="E17" s="22">
        <v>11.6</v>
      </c>
      <c r="G17" s="13">
        <v>201894300</v>
      </c>
      <c r="H17" s="22">
        <v>1.3</v>
      </c>
      <c r="I17" s="22"/>
      <c r="J17" s="13">
        <v>2636518</v>
      </c>
      <c r="K17" s="22">
        <v>0.1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12785</v>
      </c>
      <c r="E18" s="22">
        <v>5.3</v>
      </c>
      <c r="G18" s="3">
        <v>225701493</v>
      </c>
      <c r="H18" s="22">
        <v>1.5</v>
      </c>
      <c r="I18" s="22"/>
      <c r="J18" s="3">
        <v>3175845</v>
      </c>
      <c r="K18" s="22">
        <v>0.2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12503</v>
      </c>
      <c r="E19" s="22">
        <v>5.2</v>
      </c>
      <c r="G19" s="3">
        <v>282288360</v>
      </c>
      <c r="H19" s="22">
        <v>1.9</v>
      </c>
      <c r="I19" s="22"/>
      <c r="J19" s="3">
        <v>6696091</v>
      </c>
      <c r="K19" s="22">
        <v>0.4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11729</v>
      </c>
      <c r="E20" s="22">
        <v>4.9000000000000004</v>
      </c>
      <c r="G20" s="3">
        <v>322441706</v>
      </c>
      <c r="H20" s="22">
        <v>2.1</v>
      </c>
      <c r="I20" s="22"/>
      <c r="J20" s="3">
        <v>10792899</v>
      </c>
      <c r="K20" s="22">
        <v>0.6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10911</v>
      </c>
      <c r="E21" s="22">
        <v>4.5999999999999996</v>
      </c>
      <c r="G21" s="3">
        <v>355543469</v>
      </c>
      <c r="H21" s="22">
        <v>2.2999999999999998</v>
      </c>
      <c r="I21" s="22"/>
      <c r="J21" s="3">
        <v>16755161</v>
      </c>
      <c r="K21" s="22">
        <v>0.9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11649</v>
      </c>
      <c r="E22" s="22">
        <v>4.9000000000000004</v>
      </c>
      <c r="G22" s="3">
        <v>437772406</v>
      </c>
      <c r="H22" s="22">
        <v>2.9</v>
      </c>
      <c r="I22" s="22"/>
      <c r="J22" s="3">
        <v>24786857</v>
      </c>
      <c r="K22" s="22">
        <v>1.3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11377</v>
      </c>
      <c r="E23" s="22">
        <v>4.8</v>
      </c>
      <c r="G23" s="3">
        <v>484216283</v>
      </c>
      <c r="H23" s="22">
        <v>3.2</v>
      </c>
      <c r="I23" s="22"/>
      <c r="J23" s="3">
        <v>32092809</v>
      </c>
      <c r="K23" s="22">
        <v>1.7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11434</v>
      </c>
      <c r="E24" s="22">
        <v>4.8</v>
      </c>
      <c r="F24" s="3"/>
      <c r="G24" s="3">
        <v>544259731</v>
      </c>
      <c r="H24" s="22">
        <v>3.6</v>
      </c>
      <c r="I24" s="22"/>
      <c r="J24" s="3">
        <v>40106603</v>
      </c>
      <c r="K24" s="22">
        <v>2.1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21297</v>
      </c>
      <c r="E25" s="22">
        <v>8.9</v>
      </c>
      <c r="F25" s="3"/>
      <c r="G25" s="3">
        <v>1169901710</v>
      </c>
      <c r="H25" s="22">
        <v>7.7</v>
      </c>
      <c r="I25" s="22"/>
      <c r="J25" s="3">
        <v>98583533</v>
      </c>
      <c r="K25" s="22">
        <v>5.2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17802</v>
      </c>
      <c r="E26" s="22">
        <v>7.4</v>
      </c>
      <c r="F26" s="3"/>
      <c r="G26" s="3">
        <v>1154052079</v>
      </c>
      <c r="H26" s="22">
        <v>7.6</v>
      </c>
      <c r="I26" s="22"/>
      <c r="J26" s="3">
        <v>109892316</v>
      </c>
      <c r="K26" s="22">
        <v>5.8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14207</v>
      </c>
      <c r="E27" s="22">
        <v>5.9</v>
      </c>
      <c r="F27" s="3"/>
      <c r="G27" s="3">
        <v>1063494728</v>
      </c>
      <c r="H27" s="22">
        <v>7</v>
      </c>
      <c r="I27" s="22"/>
      <c r="J27" s="3">
        <v>110671940</v>
      </c>
      <c r="K27" s="22">
        <v>5.8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11083</v>
      </c>
      <c r="E28" s="22">
        <v>4.5999999999999996</v>
      </c>
      <c r="F28" s="3"/>
      <c r="G28" s="3">
        <v>940290600</v>
      </c>
      <c r="H28" s="22">
        <v>6.2</v>
      </c>
      <c r="I28" s="22"/>
      <c r="J28" s="3">
        <v>103617406</v>
      </c>
      <c r="K28" s="22">
        <v>5.4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8538</v>
      </c>
      <c r="E29" s="22">
        <v>3.6</v>
      </c>
      <c r="F29" s="3"/>
      <c r="G29" s="3">
        <v>809712180</v>
      </c>
      <c r="H29" s="22">
        <v>5.3</v>
      </c>
      <c r="I29" s="22"/>
      <c r="J29" s="3">
        <v>94224435</v>
      </c>
      <c r="K29" s="22">
        <v>4.9000000000000004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13559</v>
      </c>
      <c r="E30" s="22">
        <v>5.7</v>
      </c>
      <c r="F30" s="3"/>
      <c r="G30" s="3">
        <v>1508287602</v>
      </c>
      <c r="H30" s="22">
        <v>9.9</v>
      </c>
      <c r="I30" s="22"/>
      <c r="J30" s="3">
        <v>191514853</v>
      </c>
      <c r="K30" s="22">
        <v>10.1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7573</v>
      </c>
      <c r="E31" s="22">
        <v>3.2</v>
      </c>
      <c r="F31" s="3"/>
      <c r="G31" s="3">
        <v>1032648461</v>
      </c>
      <c r="H31" s="22">
        <v>6.8</v>
      </c>
      <c r="I31" s="22"/>
      <c r="J31" s="3">
        <v>145511008</v>
      </c>
      <c r="K31" s="22">
        <v>7.6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4313</v>
      </c>
      <c r="E32" s="22">
        <v>1.8</v>
      </c>
      <c r="F32" s="3"/>
      <c r="G32" s="3">
        <v>696365477</v>
      </c>
      <c r="H32" s="22">
        <v>4.5999999999999996</v>
      </c>
      <c r="I32" s="22"/>
      <c r="J32" s="3">
        <v>105574228</v>
      </c>
      <c r="K32" s="22">
        <v>5.5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2701</v>
      </c>
      <c r="E33" s="22">
        <v>1.1000000000000001</v>
      </c>
      <c r="F33" s="3"/>
      <c r="G33" s="3">
        <v>504222396</v>
      </c>
      <c r="H33" s="22">
        <v>3.3</v>
      </c>
      <c r="I33" s="22"/>
      <c r="J33" s="3">
        <v>81182101</v>
      </c>
      <c r="K33" s="22">
        <v>4.3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4457</v>
      </c>
      <c r="E34" s="22">
        <v>1.9</v>
      </c>
      <c r="F34" s="3"/>
      <c r="G34" s="3">
        <v>1065402660</v>
      </c>
      <c r="H34" s="22">
        <v>7</v>
      </c>
      <c r="I34" s="22"/>
      <c r="J34" s="3">
        <v>186406198</v>
      </c>
      <c r="K34" s="22">
        <v>9.8000000000000007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1560</v>
      </c>
      <c r="E35" s="22">
        <v>0.7</v>
      </c>
      <c r="F35" s="3"/>
      <c r="G35" s="3">
        <v>535308364</v>
      </c>
      <c r="H35" s="22">
        <v>3.5</v>
      </c>
      <c r="I35" s="22"/>
      <c r="J35" s="3">
        <v>103692824</v>
      </c>
      <c r="K35" s="22">
        <v>5.4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742</v>
      </c>
      <c r="E36" s="22">
        <v>0.3</v>
      </c>
      <c r="F36" s="3"/>
      <c r="G36" s="3">
        <v>329803767</v>
      </c>
      <c r="H36" s="22">
        <v>2.2000000000000002</v>
      </c>
      <c r="I36" s="22"/>
      <c r="J36" s="3">
        <v>67589925</v>
      </c>
      <c r="K36" s="22">
        <v>3.5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983</v>
      </c>
      <c r="E37" s="22">
        <v>0.4</v>
      </c>
      <c r="F37" s="3"/>
      <c r="G37" s="3">
        <v>651780849</v>
      </c>
      <c r="H37" s="22">
        <v>4.3</v>
      </c>
      <c r="I37" s="22"/>
      <c r="J37" s="3">
        <v>142449009</v>
      </c>
      <c r="K37" s="22">
        <v>7.5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355</v>
      </c>
      <c r="E38" s="22">
        <v>0.1</v>
      </c>
      <c r="F38" s="3"/>
      <c r="G38" s="3">
        <v>938300896</v>
      </c>
      <c r="H38" s="22">
        <v>6.2</v>
      </c>
      <c r="I38" s="22"/>
      <c r="J38" s="3">
        <v>226279057</v>
      </c>
      <c r="K38" s="22">
        <v>11.9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v>239330</v>
      </c>
      <c r="E39" s="30">
        <v>100</v>
      </c>
      <c r="G39" s="29">
        <v>15253689517</v>
      </c>
      <c r="H39" s="30">
        <v>100</v>
      </c>
      <c r="J39" s="29">
        <v>1904231615</v>
      </c>
      <c r="K39" s="30">
        <v>100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G40" s="29"/>
      <c r="H40" s="30"/>
      <c r="J40" s="29"/>
      <c r="K40" s="30"/>
      <c r="L40" s="26"/>
    </row>
    <row r="41" spans="1:12" s="31" customFormat="1" ht="15.95" customHeight="1" x14ac:dyDescent="0.25">
      <c r="A41" s="50" t="s">
        <v>35</v>
      </c>
      <c r="B41" s="28"/>
      <c r="C41" s="28"/>
      <c r="D41" s="29"/>
      <c r="E41" s="30"/>
      <c r="G41" s="29"/>
      <c r="H41" s="30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G42" s="29"/>
      <c r="H42" s="30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G43" s="29"/>
      <c r="H43" s="30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37"/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1D87-A65F-470E-915B-7F4B726EAFA2}">
  <dimension ref="A1:L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12" ht="34.5" customHeight="1" x14ac:dyDescent="0.25">
      <c r="A1" s="53" t="s">
        <v>10</v>
      </c>
    </row>
    <row r="2" spans="1:12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2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2" s="4" customFormat="1" ht="15" customHeight="1" x14ac:dyDescent="0.2">
      <c r="A6" s="1" t="s">
        <v>23</v>
      </c>
      <c r="D6" s="5"/>
      <c r="E6" s="5"/>
      <c r="F6" s="5"/>
      <c r="G6" s="5"/>
      <c r="H6" s="5"/>
      <c r="I6" s="5"/>
      <c r="J6" s="5"/>
      <c r="K6" s="5" t="s">
        <v>12</v>
      </c>
    </row>
    <row r="7" spans="1:12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2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2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12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12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2" s="13" customFormat="1" ht="3.95" customHeight="1" x14ac:dyDescent="0.25">
      <c r="A15" s="19"/>
      <c r="B15" s="19"/>
    </row>
    <row r="16" spans="1:12" s="3" customFormat="1" ht="20.100000000000001" customHeight="1" x14ac:dyDescent="0.25">
      <c r="A16" s="20" t="s">
        <v>9</v>
      </c>
      <c r="B16" s="21"/>
      <c r="C16" s="21"/>
      <c r="D16" s="3">
        <v>18719</v>
      </c>
      <c r="E16" s="22">
        <f>D16/D$39*100</f>
        <v>7.8945814636121323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27308</v>
      </c>
      <c r="E17" s="22">
        <f t="shared" ref="E17:E38" si="0">D17/D$39*100</f>
        <v>11.516920273963359</v>
      </c>
      <c r="G17" s="13">
        <v>203129551</v>
      </c>
      <c r="H17" s="22">
        <f t="shared" ref="H17:H38" si="1">G17/G$39*100</f>
        <v>1.3704436685252559</v>
      </c>
      <c r="I17" s="22"/>
      <c r="J17" s="13">
        <v>2491608</v>
      </c>
      <c r="K17" s="22">
        <f t="shared" ref="K17:K38" si="2">J17/J$39*100</f>
        <v>0.135734597253062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12772</v>
      </c>
      <c r="E18" s="22">
        <f t="shared" si="0"/>
        <v>5.3864840244272756</v>
      </c>
      <c r="G18" s="3">
        <v>224970442</v>
      </c>
      <c r="H18" s="22">
        <f t="shared" si="1"/>
        <v>1.5177964817350889</v>
      </c>
      <c r="I18" s="22"/>
      <c r="J18" s="3">
        <v>3324921</v>
      </c>
      <c r="K18" s="22">
        <f t="shared" si="2"/>
        <v>0.18113074481750263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12429</v>
      </c>
      <c r="E19" s="22">
        <f t="shared" si="0"/>
        <v>5.2418266473227844</v>
      </c>
      <c r="G19" s="3">
        <v>281201519</v>
      </c>
      <c r="H19" s="22">
        <f t="shared" si="1"/>
        <v>1.8971677896990697</v>
      </c>
      <c r="I19" s="22"/>
      <c r="J19" s="3">
        <v>6913534</v>
      </c>
      <c r="K19" s="22">
        <f t="shared" si="2"/>
        <v>0.3766265612750283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11444</v>
      </c>
      <c r="E20" s="22">
        <f t="shared" si="0"/>
        <v>4.8264111474746105</v>
      </c>
      <c r="G20" s="3">
        <v>314666581</v>
      </c>
      <c r="H20" s="22">
        <f t="shared" si="1"/>
        <v>2.1229447980611131</v>
      </c>
      <c r="I20" s="22"/>
      <c r="J20" s="3">
        <v>11198256</v>
      </c>
      <c r="K20" s="22">
        <f t="shared" si="2"/>
        <v>0.61004410328457959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10969</v>
      </c>
      <c r="E21" s="22">
        <f t="shared" si="0"/>
        <v>4.6260838759742233</v>
      </c>
      <c r="G21" s="3">
        <v>357288507</v>
      </c>
      <c r="H21" s="22">
        <f t="shared" si="1"/>
        <v>2.4104999486509548</v>
      </c>
      <c r="I21" s="22"/>
      <c r="J21" s="3">
        <v>17749811</v>
      </c>
      <c r="K21" s="22">
        <f t="shared" si="2"/>
        <v>0.96695124088659579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11440</v>
      </c>
      <c r="E22" s="22">
        <f t="shared" si="0"/>
        <v>4.8247241809777659</v>
      </c>
      <c r="G22" s="3">
        <v>429904677</v>
      </c>
      <c r="H22" s="22">
        <f t="shared" si="1"/>
        <v>2.9004157187549988</v>
      </c>
      <c r="I22" s="22"/>
      <c r="J22" s="3">
        <v>25720673</v>
      </c>
      <c r="K22" s="22">
        <f t="shared" si="2"/>
        <v>1.401177549089867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11522</v>
      </c>
      <c r="E23" s="22">
        <f t="shared" si="0"/>
        <v>4.859306994163096</v>
      </c>
      <c r="G23" s="3">
        <v>490230252</v>
      </c>
      <c r="H23" s="22">
        <f t="shared" si="1"/>
        <v>3.3074111652663509</v>
      </c>
      <c r="I23" s="22"/>
      <c r="J23" s="3">
        <v>34135818</v>
      </c>
      <c r="K23" s="22">
        <f t="shared" si="2"/>
        <v>1.8596069318022033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11821</v>
      </c>
      <c r="E24" s="22">
        <f t="shared" si="0"/>
        <v>4.9854077398022874</v>
      </c>
      <c r="F24" s="3"/>
      <c r="G24" s="3">
        <v>562404077</v>
      </c>
      <c r="H24" s="22">
        <f t="shared" si="1"/>
        <v>3.7943425891658693</v>
      </c>
      <c r="I24" s="22"/>
      <c r="J24" s="3">
        <v>43691416</v>
      </c>
      <c r="K24" s="22">
        <f t="shared" si="2"/>
        <v>2.3801644376547149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21562</v>
      </c>
      <c r="E25" s="22">
        <f t="shared" si="0"/>
        <v>9.0935929012449819</v>
      </c>
      <c r="F25" s="3"/>
      <c r="G25" s="3">
        <v>1184612799</v>
      </c>
      <c r="H25" s="22">
        <f t="shared" si="1"/>
        <v>7.9921660932708489</v>
      </c>
      <c r="I25" s="22"/>
      <c r="J25" s="3">
        <v>103013595</v>
      </c>
      <c r="K25" s="22">
        <f t="shared" si="2"/>
        <v>5.61184136064543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18136</v>
      </c>
      <c r="E26" s="22">
        <f t="shared" si="0"/>
        <v>7.6487060966969196</v>
      </c>
      <c r="F26" s="3"/>
      <c r="G26" s="3">
        <v>1176120320</v>
      </c>
      <c r="H26" s="22">
        <f t="shared" si="1"/>
        <v>7.9348703230673614</v>
      </c>
      <c r="I26" s="22"/>
      <c r="J26" s="3">
        <v>115723601</v>
      </c>
      <c r="K26" s="22">
        <f t="shared" si="2"/>
        <v>6.3042406246925848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13961</v>
      </c>
      <c r="E27" s="22">
        <f t="shared" si="0"/>
        <v>5.8879348156145621</v>
      </c>
      <c r="F27" s="3"/>
      <c r="G27" s="3">
        <v>1045760067</v>
      </c>
      <c r="H27" s="22">
        <f t="shared" si="1"/>
        <v>7.0553755254285839</v>
      </c>
      <c r="I27" s="22"/>
      <c r="J27" s="3">
        <v>110506694</v>
      </c>
      <c r="K27" s="22">
        <f t="shared" si="2"/>
        <v>6.0200407142124126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11026</v>
      </c>
      <c r="E28" s="22">
        <f t="shared" si="0"/>
        <v>4.65012314855427</v>
      </c>
      <c r="F28" s="3"/>
      <c r="G28" s="3">
        <v>935247781</v>
      </c>
      <c r="H28" s="22">
        <f t="shared" si="1"/>
        <v>6.3097879834024999</v>
      </c>
      <c r="I28" s="22"/>
      <c r="J28" s="3">
        <v>105350905</v>
      </c>
      <c r="K28" s="22">
        <f t="shared" si="2"/>
        <v>5.7391703110684329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8447</v>
      </c>
      <c r="E29" s="22">
        <f t="shared" si="0"/>
        <v>3.562451499713216</v>
      </c>
      <c r="F29" s="3"/>
      <c r="G29" s="3">
        <v>800888922</v>
      </c>
      <c r="H29" s="22">
        <f t="shared" si="1"/>
        <v>5.4033159968286322</v>
      </c>
      <c r="I29" s="22"/>
      <c r="J29" s="3">
        <v>95087245</v>
      </c>
      <c r="K29" s="22">
        <f t="shared" si="2"/>
        <v>5.1800399195933835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13759</v>
      </c>
      <c r="E30" s="22">
        <f t="shared" si="0"/>
        <v>5.8027430075238708</v>
      </c>
      <c r="F30" s="3"/>
      <c r="G30" s="3">
        <v>1529743434</v>
      </c>
      <c r="H30" s="22">
        <f t="shared" si="1"/>
        <v>10.320641153750113</v>
      </c>
      <c r="I30" s="22"/>
      <c r="J30" s="3">
        <v>197136385</v>
      </c>
      <c r="K30" s="22">
        <f t="shared" si="2"/>
        <v>10.739340948455604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7381</v>
      </c>
      <c r="E31" s="22">
        <f t="shared" si="0"/>
        <v>3.1128749283039236</v>
      </c>
      <c r="F31" s="3"/>
      <c r="G31" s="3">
        <v>1005719515</v>
      </c>
      <c r="H31" s="22">
        <f t="shared" si="1"/>
        <v>6.7852359977108447</v>
      </c>
      <c r="I31" s="22"/>
      <c r="J31" s="3">
        <v>143655079</v>
      </c>
      <c r="K31" s="22">
        <f t="shared" si="2"/>
        <v>7.8258555484738386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4172</v>
      </c>
      <c r="E32" s="22">
        <f t="shared" si="0"/>
        <v>1.7595060562097236</v>
      </c>
      <c r="F32" s="3"/>
      <c r="G32" s="3">
        <v>673354532</v>
      </c>
      <c r="H32" s="22">
        <f t="shared" si="1"/>
        <v>4.5428863033925913</v>
      </c>
      <c r="I32" s="22"/>
      <c r="J32" s="3">
        <v>103291120</v>
      </c>
      <c r="K32" s="22">
        <f t="shared" si="2"/>
        <v>5.6269600085638256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2679</v>
      </c>
      <c r="E33" s="22">
        <f t="shared" si="0"/>
        <v>1.1298458112621883</v>
      </c>
      <c r="F33" s="3"/>
      <c r="G33" s="3">
        <v>500064253</v>
      </c>
      <c r="H33" s="22">
        <f t="shared" si="1"/>
        <v>3.3737577127793767</v>
      </c>
      <c r="I33" s="22"/>
      <c r="J33" s="3">
        <v>81095902</v>
      </c>
      <c r="K33" s="22">
        <f t="shared" si="2"/>
        <v>4.417837636114422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4216</v>
      </c>
      <c r="E34" s="22">
        <f t="shared" si="0"/>
        <v>1.778062687675023</v>
      </c>
      <c r="F34" s="3"/>
      <c r="G34" s="3">
        <v>1006537043</v>
      </c>
      <c r="H34" s="22">
        <f t="shared" si="1"/>
        <v>6.7907515717173181</v>
      </c>
      <c r="I34" s="22"/>
      <c r="J34" s="3">
        <v>177253557</v>
      </c>
      <c r="K34" s="22">
        <f t="shared" si="2"/>
        <v>9.6561899669079825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1462</v>
      </c>
      <c r="E35" s="22">
        <f t="shared" si="0"/>
        <v>0.61658625459698368</v>
      </c>
      <c r="F35" s="3"/>
      <c r="G35" s="3">
        <v>500248795</v>
      </c>
      <c r="H35" s="22">
        <f t="shared" si="1"/>
        <v>3.3750027527759303</v>
      </c>
      <c r="I35" s="22"/>
      <c r="J35" s="3">
        <v>97306933</v>
      </c>
      <c r="K35" s="22">
        <f t="shared" si="2"/>
        <v>5.3009612108669124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671</v>
      </c>
      <c r="E36" s="22">
        <f t="shared" si="0"/>
        <v>0.28298862984581125</v>
      </c>
      <c r="F36" s="3"/>
      <c r="G36" s="3">
        <v>297536646</v>
      </c>
      <c r="H36" s="22">
        <f t="shared" si="1"/>
        <v>2.0073751488031419</v>
      </c>
      <c r="I36" s="22"/>
      <c r="J36" s="3">
        <v>61054267</v>
      </c>
      <c r="K36" s="22">
        <f t="shared" si="2"/>
        <v>3.3260353722679943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905</v>
      </c>
      <c r="E37" s="22">
        <f t="shared" si="0"/>
        <v>0.38167616991126557</v>
      </c>
      <c r="F37" s="3"/>
      <c r="G37" s="3">
        <v>596455930</v>
      </c>
      <c r="H37" s="22">
        <f t="shared" si="1"/>
        <v>4.0240784701131114</v>
      </c>
      <c r="I37" s="22"/>
      <c r="J37" s="3">
        <v>130379129</v>
      </c>
      <c r="K37" s="22">
        <f t="shared" si="2"/>
        <v>7.1026255193513643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311</v>
      </c>
      <c r="E38" s="22">
        <f t="shared" si="0"/>
        <v>0.13116164512972772</v>
      </c>
      <c r="F38" s="3"/>
      <c r="G38" s="3">
        <v>706088786</v>
      </c>
      <c r="H38" s="22">
        <f t="shared" si="1"/>
        <v>4.7637328071009444</v>
      </c>
      <c r="I38" s="22"/>
      <c r="J38" s="3">
        <v>169566503</v>
      </c>
      <c r="K38" s="22">
        <f t="shared" si="2"/>
        <v>9.2374245837688456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f>SUM(D12:D38)</f>
        <v>237112</v>
      </c>
      <c r="E39" s="30">
        <f>SUM(E12:E38)</f>
        <v>100</v>
      </c>
      <c r="F39" s="29"/>
      <c r="G39" s="29">
        <f>SUM(G12:G38)</f>
        <v>14822174429</v>
      </c>
      <c r="H39" s="30">
        <f>SUM(H12:H38)</f>
        <v>100.00000000000001</v>
      </c>
      <c r="I39" s="29"/>
      <c r="J39" s="29">
        <v>1835646954</v>
      </c>
      <c r="K39" s="30">
        <f>SUM(K12:K38)</f>
        <v>99.999999891046599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F40" s="29"/>
      <c r="G40" s="29"/>
      <c r="H40" s="30"/>
      <c r="I40" s="29"/>
      <c r="J40" s="29"/>
      <c r="K40" s="30"/>
      <c r="L40" s="26"/>
    </row>
    <row r="41" spans="1:12" s="31" customFormat="1" ht="15.95" customHeight="1" x14ac:dyDescent="0.25">
      <c r="A41" s="50" t="s">
        <v>36</v>
      </c>
      <c r="B41" s="28"/>
      <c r="C41" s="28"/>
      <c r="D41" s="29"/>
      <c r="E41" s="30"/>
      <c r="F41" s="29"/>
      <c r="G41" s="29"/>
      <c r="H41" s="30"/>
      <c r="I41" s="29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F42" s="29"/>
      <c r="G42" s="29"/>
      <c r="H42" s="30"/>
      <c r="I42" s="29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F43" s="29"/>
      <c r="G43" s="29"/>
      <c r="H43" s="30"/>
      <c r="I43" s="29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37"/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">
    <mergeCell ref="A4:K4"/>
    <mergeCell ref="A10:C13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9136-37DC-4526-90E3-76636A78C28C}">
  <dimension ref="A1:IV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256" ht="34.5" customHeight="1" x14ac:dyDescent="0.25">
      <c r="A1" s="53" t="s">
        <v>10</v>
      </c>
    </row>
    <row r="2" spans="1:256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56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L3" s="45"/>
      <c r="M3" s="45"/>
      <c r="N3" s="45"/>
      <c r="O3" s="45"/>
      <c r="P3" s="45"/>
      <c r="Q3" s="45"/>
      <c r="R3" s="45"/>
      <c r="S3" s="45"/>
      <c r="T3" s="45"/>
      <c r="U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T3" s="45"/>
      <c r="IU3" s="45"/>
      <c r="IV3" s="45"/>
    </row>
    <row r="4" spans="1:256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24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256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9</v>
      </c>
      <c r="B16" s="21"/>
      <c r="C16" s="21"/>
      <c r="D16" s="3">
        <v>18999</v>
      </c>
      <c r="E16" s="22">
        <f>D16/D$39*100</f>
        <v>8.082410897364996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25156</v>
      </c>
      <c r="E17" s="22">
        <f t="shared" ref="E17:E38" si="0">D17/D$39*100</f>
        <v>10.701675274178315</v>
      </c>
      <c r="G17" s="13">
        <v>196447217</v>
      </c>
      <c r="H17" s="22">
        <f t="shared" ref="H17:H38" si="1">G17/G$39*100</f>
        <v>1.3357137359881508</v>
      </c>
      <c r="I17" s="22"/>
      <c r="J17" s="13">
        <v>2670263</v>
      </c>
      <c r="K17" s="22">
        <f t="shared" ref="K17:K38" si="2">J17/J$39*100</f>
        <v>0.14698753544391541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12678</v>
      </c>
      <c r="E18" s="22">
        <f t="shared" si="0"/>
        <v>5.3933788808249599</v>
      </c>
      <c r="G18" s="3">
        <v>223496446</v>
      </c>
      <c r="H18" s="22">
        <f t="shared" si="1"/>
        <v>1.5196309595301316</v>
      </c>
      <c r="I18" s="22"/>
      <c r="J18" s="3">
        <v>3446945</v>
      </c>
      <c r="K18" s="22">
        <f t="shared" si="2"/>
        <v>0.18974084214203882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12333</v>
      </c>
      <c r="E19" s="22">
        <f t="shared" si="0"/>
        <v>5.2466115899364434</v>
      </c>
      <c r="G19" s="3">
        <v>278085475</v>
      </c>
      <c r="H19" s="22">
        <f t="shared" si="1"/>
        <v>1.8908009714196639</v>
      </c>
      <c r="I19" s="22"/>
      <c r="J19" s="3">
        <v>6675253</v>
      </c>
      <c r="K19" s="22">
        <f t="shared" si="2"/>
        <v>0.36744657246668311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11486</v>
      </c>
      <c r="E20" s="22">
        <f t="shared" si="0"/>
        <v>4.8862872554942021</v>
      </c>
      <c r="G20" s="3">
        <v>315708934</v>
      </c>
      <c r="H20" s="22">
        <f t="shared" si="1"/>
        <v>2.146616104609802</v>
      </c>
      <c r="I20" s="22"/>
      <c r="J20" s="3">
        <v>11248255</v>
      </c>
      <c r="K20" s="22">
        <f t="shared" si="2"/>
        <v>0.61917244874182764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10789</v>
      </c>
      <c r="E21" s="22">
        <f t="shared" si="0"/>
        <v>4.5897747866556626</v>
      </c>
      <c r="G21" s="3">
        <v>351380702</v>
      </c>
      <c r="H21" s="22">
        <f t="shared" si="1"/>
        <v>2.3891610041111404</v>
      </c>
      <c r="I21" s="22"/>
      <c r="J21" s="3">
        <v>17550052</v>
      </c>
      <c r="K21" s="22">
        <f t="shared" si="2"/>
        <v>0.96606172889807418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11375</v>
      </c>
      <c r="E22" s="22">
        <f t="shared" si="0"/>
        <v>4.8390664749474617</v>
      </c>
      <c r="G22" s="3">
        <v>427111619</v>
      </c>
      <c r="H22" s="22">
        <f t="shared" si="1"/>
        <v>2.9040821499570422</v>
      </c>
      <c r="I22" s="22"/>
      <c r="J22" s="3">
        <v>25914752</v>
      </c>
      <c r="K22" s="22">
        <f t="shared" si="2"/>
        <v>1.4265057517256829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11345</v>
      </c>
      <c r="E23" s="22">
        <f t="shared" si="0"/>
        <v>4.8263041018267208</v>
      </c>
      <c r="G23" s="3">
        <v>482839962</v>
      </c>
      <c r="H23" s="22">
        <f t="shared" si="1"/>
        <v>3.2829987585285907</v>
      </c>
      <c r="I23" s="22"/>
      <c r="J23" s="3">
        <v>33991098</v>
      </c>
      <c r="K23" s="22">
        <f t="shared" si="2"/>
        <v>1.8710770145310041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11766</v>
      </c>
      <c r="E24" s="22">
        <f t="shared" si="0"/>
        <v>5.005402737954447</v>
      </c>
      <c r="F24" s="3"/>
      <c r="G24" s="3">
        <v>559612974</v>
      </c>
      <c r="H24" s="22">
        <f t="shared" si="1"/>
        <v>3.8050054748751156</v>
      </c>
      <c r="I24" s="22"/>
      <c r="J24" s="3">
        <v>43679053</v>
      </c>
      <c r="K24" s="22">
        <f t="shared" si="2"/>
        <v>2.4043610502014818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21821</v>
      </c>
      <c r="E25" s="22">
        <f t="shared" si="0"/>
        <v>9.2829247955893237</v>
      </c>
      <c r="F25" s="3"/>
      <c r="G25" s="3">
        <v>1199372108</v>
      </c>
      <c r="H25" s="22">
        <f t="shared" si="1"/>
        <v>8.1549528859788509</v>
      </c>
      <c r="I25" s="22"/>
      <c r="J25" s="3">
        <v>106063961</v>
      </c>
      <c r="K25" s="22">
        <f t="shared" si="2"/>
        <v>5.8384062644052523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18217</v>
      </c>
      <c r="E26" s="22">
        <f t="shared" si="0"/>
        <v>7.7497383713510253</v>
      </c>
      <c r="F26" s="3"/>
      <c r="G26" s="3">
        <v>1181872930</v>
      </c>
      <c r="H26" s="22">
        <f t="shared" si="1"/>
        <v>8.035969818771024</v>
      </c>
      <c r="I26" s="22"/>
      <c r="J26" s="3">
        <v>116551808</v>
      </c>
      <c r="K26" s="22">
        <f t="shared" si="2"/>
        <v>6.4157212265055623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14343</v>
      </c>
      <c r="E27" s="22">
        <f t="shared" si="0"/>
        <v>6.1016905890260604</v>
      </c>
      <c r="F27" s="3"/>
      <c r="G27" s="3">
        <v>1073443968</v>
      </c>
      <c r="H27" s="22">
        <f t="shared" si="1"/>
        <v>7.2987231622183018</v>
      </c>
      <c r="I27" s="22"/>
      <c r="J27" s="3">
        <v>113505631</v>
      </c>
      <c r="K27" s="22">
        <f t="shared" si="2"/>
        <v>6.2480410954638108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11205</v>
      </c>
      <c r="E28" s="22">
        <f t="shared" si="0"/>
        <v>4.7667463605965983</v>
      </c>
      <c r="F28" s="3"/>
      <c r="G28" s="3">
        <v>950355800</v>
      </c>
      <c r="H28" s="22">
        <f t="shared" si="1"/>
        <v>6.461803407151387</v>
      </c>
      <c r="I28" s="22"/>
      <c r="J28" s="3">
        <v>106341467</v>
      </c>
      <c r="K28" s="22">
        <f t="shared" si="2"/>
        <v>5.8536818844512544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8577</v>
      </c>
      <c r="E29" s="22">
        <f t="shared" si="0"/>
        <v>3.6487624752197254</v>
      </c>
      <c r="F29" s="3"/>
      <c r="G29" s="3">
        <v>813773312</v>
      </c>
      <c r="H29" s="22">
        <f t="shared" si="1"/>
        <v>5.5331310232761961</v>
      </c>
      <c r="I29" s="22"/>
      <c r="J29" s="3">
        <v>96308480</v>
      </c>
      <c r="K29" s="22">
        <f t="shared" si="2"/>
        <v>5.301405186511448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13634</v>
      </c>
      <c r="E30" s="22">
        <f t="shared" si="0"/>
        <v>5.8000731709392257</v>
      </c>
      <c r="F30" s="3"/>
      <c r="G30" s="3">
        <v>1514396964</v>
      </c>
      <c r="H30" s="22">
        <f t="shared" si="1"/>
        <v>10.29691770361681</v>
      </c>
      <c r="I30" s="22"/>
      <c r="J30" s="3">
        <v>195397686</v>
      </c>
      <c r="K30" s="22">
        <f t="shared" si="2"/>
        <v>10.755878464624665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7272</v>
      </c>
      <c r="E31" s="22">
        <f t="shared" si="0"/>
        <v>3.0935992444675113</v>
      </c>
      <c r="F31" s="3"/>
      <c r="G31" s="3">
        <v>990323470</v>
      </c>
      <c r="H31" s="22">
        <f t="shared" si="1"/>
        <v>6.7335576555938133</v>
      </c>
      <c r="I31" s="22"/>
      <c r="J31" s="3">
        <v>141321987</v>
      </c>
      <c r="K31" s="22">
        <f t="shared" si="2"/>
        <v>7.7792227107094147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4209</v>
      </c>
      <c r="E32" s="22">
        <f t="shared" si="0"/>
        <v>1.7905609488399001</v>
      </c>
      <c r="F32" s="3"/>
      <c r="G32" s="3">
        <v>679085435</v>
      </c>
      <c r="H32" s="22">
        <f t="shared" si="1"/>
        <v>4.6173407660897965</v>
      </c>
      <c r="I32" s="22"/>
      <c r="J32" s="3">
        <v>104260846</v>
      </c>
      <c r="K32" s="22">
        <f t="shared" si="2"/>
        <v>5.7391518351703956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2619</v>
      </c>
      <c r="E33" s="22">
        <f t="shared" si="0"/>
        <v>1.1141551734406507</v>
      </c>
      <c r="F33" s="3"/>
      <c r="G33" s="3">
        <v>489020195</v>
      </c>
      <c r="H33" s="22">
        <f t="shared" si="1"/>
        <v>3.3250203368220985</v>
      </c>
      <c r="I33" s="22"/>
      <c r="J33" s="3">
        <v>79537473</v>
      </c>
      <c r="K33" s="22">
        <f t="shared" si="2"/>
        <v>4.3782268382204172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4091</v>
      </c>
      <c r="E34" s="22">
        <f t="shared" si="0"/>
        <v>1.7403622812316542</v>
      </c>
      <c r="F34" s="3"/>
      <c r="G34" s="3">
        <v>977225064</v>
      </c>
      <c r="H34" s="22">
        <f t="shared" si="1"/>
        <v>6.6444969853489937</v>
      </c>
      <c r="I34" s="22"/>
      <c r="J34" s="3">
        <v>172803402</v>
      </c>
      <c r="K34" s="22">
        <f t="shared" si="2"/>
        <v>9.5121514908097673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1363</v>
      </c>
      <c r="E35" s="22">
        <f t="shared" si="0"/>
        <v>0.57983715211897935</v>
      </c>
      <c r="F35" s="3"/>
      <c r="G35" s="3">
        <v>465568642</v>
      </c>
      <c r="H35" s="22">
        <f t="shared" si="1"/>
        <v>3.1655649780202784</v>
      </c>
      <c r="I35" s="22"/>
      <c r="J35" s="3">
        <v>90783107</v>
      </c>
      <c r="K35" s="22">
        <f t="shared" si="2"/>
        <v>4.997255011162296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680</v>
      </c>
      <c r="E36" s="22">
        <f t="shared" si="0"/>
        <v>0.28928045740345265</v>
      </c>
      <c r="F36" s="3"/>
      <c r="G36" s="3">
        <v>302663297</v>
      </c>
      <c r="H36" s="22">
        <f t="shared" si="1"/>
        <v>2.0579142293594379</v>
      </c>
      <c r="I36" s="22"/>
      <c r="J36" s="3">
        <v>62443672</v>
      </c>
      <c r="K36" s="22">
        <f t="shared" si="2"/>
        <v>3.4372799425930056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814</v>
      </c>
      <c r="E37" s="22">
        <f t="shared" si="0"/>
        <v>0.34628572400942714</v>
      </c>
      <c r="F37" s="3"/>
      <c r="G37" s="3">
        <v>541566092</v>
      </c>
      <c r="H37" s="22">
        <f t="shared" si="1"/>
        <v>3.6822983754960625</v>
      </c>
      <c r="I37" s="22"/>
      <c r="J37" s="3">
        <v>119217823</v>
      </c>
      <c r="K37" s="22">
        <f t="shared" si="2"/>
        <v>6.5624749261623041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294</v>
      </c>
      <c r="E38" s="22">
        <f t="shared" si="0"/>
        <v>0.12507125658325749</v>
      </c>
      <c r="F38" s="3"/>
      <c r="G38" s="3">
        <v>693933725</v>
      </c>
      <c r="H38" s="22">
        <f t="shared" si="1"/>
        <v>4.7182995132373087</v>
      </c>
      <c r="I38" s="22"/>
      <c r="J38" s="3">
        <v>166946468</v>
      </c>
      <c r="K38" s="22">
        <f t="shared" si="2"/>
        <v>9.1897501790596987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f>SUM(D12:D38)</f>
        <v>235066</v>
      </c>
      <c r="E39" s="30">
        <f>SUM(E12:E38)</f>
        <v>100</v>
      </c>
      <c r="F39" s="29"/>
      <c r="G39" s="29">
        <f>SUM(G12:G38)</f>
        <v>14707284331</v>
      </c>
      <c r="H39" s="30">
        <f>SUM(H12:H38)</f>
        <v>100</v>
      </c>
      <c r="I39" s="29"/>
      <c r="J39" s="29">
        <v>1816659482</v>
      </c>
      <c r="K39" s="30">
        <f>SUM(K12:K38)</f>
        <v>100.00000000000001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F40" s="29"/>
      <c r="G40" s="29"/>
      <c r="H40" s="30"/>
      <c r="I40" s="29"/>
      <c r="J40" s="29"/>
      <c r="K40" s="30"/>
      <c r="L40" s="26"/>
    </row>
    <row r="41" spans="1:12" s="31" customFormat="1" ht="15.95" customHeight="1" x14ac:dyDescent="0.25">
      <c r="A41" s="50" t="s">
        <v>37</v>
      </c>
      <c r="B41" s="28"/>
      <c r="C41" s="28"/>
      <c r="D41" s="29"/>
      <c r="E41" s="30"/>
      <c r="F41" s="29"/>
      <c r="G41" s="29"/>
      <c r="H41" s="30"/>
      <c r="I41" s="29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F42" s="29"/>
      <c r="G42" s="29"/>
      <c r="H42" s="30"/>
      <c r="I42" s="29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F43" s="29"/>
      <c r="G43" s="29"/>
      <c r="H43" s="30"/>
      <c r="I43" s="29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37"/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5">
    <mergeCell ref="IT4:IV4"/>
    <mergeCell ref="GQ4:HA4"/>
    <mergeCell ref="HB4:HL4"/>
    <mergeCell ref="HM4:HW4"/>
    <mergeCell ref="HX4:IH4"/>
    <mergeCell ref="FJ4:FT4"/>
    <mergeCell ref="FU4:GE4"/>
    <mergeCell ref="GF4:GP4"/>
    <mergeCell ref="II4:IS4"/>
    <mergeCell ref="DR4:EB4"/>
    <mergeCell ref="EC4:EM4"/>
    <mergeCell ref="EN4:EX4"/>
    <mergeCell ref="EY4:FI4"/>
    <mergeCell ref="BZ4:CJ4"/>
    <mergeCell ref="CK4:CU4"/>
    <mergeCell ref="CV4:DF4"/>
    <mergeCell ref="DG4:DQ4"/>
    <mergeCell ref="A10:C13"/>
    <mergeCell ref="AH4:AR4"/>
    <mergeCell ref="AS4:BC4"/>
    <mergeCell ref="BD4:BN4"/>
    <mergeCell ref="BO4:BY4"/>
    <mergeCell ref="A4:K4"/>
    <mergeCell ref="L4:V4"/>
    <mergeCell ref="W4:AG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783C-771A-4F4B-AF3C-FAA1C6B44FA9}">
  <dimension ref="A1:IV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256" ht="34.5" customHeight="1" x14ac:dyDescent="0.25">
      <c r="A1" s="53" t="s">
        <v>10</v>
      </c>
    </row>
    <row r="2" spans="1:256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56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L3" s="45"/>
      <c r="M3" s="45"/>
      <c r="N3" s="45"/>
      <c r="O3" s="45"/>
      <c r="P3" s="45"/>
      <c r="Q3" s="45"/>
      <c r="R3" s="45"/>
      <c r="S3" s="45"/>
      <c r="T3" s="45"/>
      <c r="U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T3" s="45"/>
      <c r="IU3" s="45"/>
      <c r="IV3" s="45"/>
    </row>
    <row r="4" spans="1:256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25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256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9</v>
      </c>
      <c r="B16" s="21"/>
      <c r="C16" s="21"/>
      <c r="D16" s="3">
        <v>18122</v>
      </c>
      <c r="E16" s="22">
        <f>D16/D$39*100</f>
        <v>7.7691796531692781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25525</v>
      </c>
      <c r="E17" s="22">
        <f t="shared" ref="E17:E38" si="0">D17/D$39*100</f>
        <v>10.942959422091702</v>
      </c>
      <c r="G17" s="13">
        <v>198237654</v>
      </c>
      <c r="H17" s="22">
        <f t="shared" ref="H17:H38" si="1">G17/G$39*100</f>
        <v>1.3604802497157671</v>
      </c>
      <c r="I17" s="22"/>
      <c r="J17" s="13">
        <v>3016939</v>
      </c>
      <c r="K17" s="22">
        <f t="shared" ref="K17:K38" si="2">J17/J$39*100</f>
        <v>0.16754666589013481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12620</v>
      </c>
      <c r="E18" s="22">
        <f t="shared" si="0"/>
        <v>5.4103877730380914</v>
      </c>
      <c r="G18" s="3">
        <v>222443610</v>
      </c>
      <c r="H18" s="22">
        <f t="shared" si="1"/>
        <v>1.5266027012228296</v>
      </c>
      <c r="I18" s="22"/>
      <c r="J18" s="3">
        <v>3509506</v>
      </c>
      <c r="K18" s="22">
        <f t="shared" si="2"/>
        <v>0.19490153073079156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12644</v>
      </c>
      <c r="E19" s="22">
        <f t="shared" si="0"/>
        <v>5.4206769415446621</v>
      </c>
      <c r="G19" s="3">
        <v>286100875</v>
      </c>
      <c r="H19" s="22">
        <f t="shared" si="1"/>
        <v>1.9634745569774521</v>
      </c>
      <c r="I19" s="22"/>
      <c r="J19" s="3">
        <v>7154534</v>
      </c>
      <c r="K19" s="22">
        <f t="shared" si="2"/>
        <v>0.39732931878888167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10827</v>
      </c>
      <c r="E20" s="22">
        <f t="shared" si="0"/>
        <v>4.6417011425264194</v>
      </c>
      <c r="G20" s="3">
        <v>298486039</v>
      </c>
      <c r="H20" s="22">
        <f t="shared" si="1"/>
        <v>2.0484723899899975</v>
      </c>
      <c r="I20" s="22"/>
      <c r="J20" s="3">
        <v>11423335</v>
      </c>
      <c r="K20" s="22">
        <f t="shared" si="2"/>
        <v>0.63439853858367146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10673</v>
      </c>
      <c r="E21" s="22">
        <f t="shared" si="0"/>
        <v>4.5756789779425953</v>
      </c>
      <c r="G21" s="3">
        <v>347821478</v>
      </c>
      <c r="H21" s="22">
        <f t="shared" si="1"/>
        <v>2.3870553434109301</v>
      </c>
      <c r="I21" s="22"/>
      <c r="J21" s="3">
        <v>17716499</v>
      </c>
      <c r="K21" s="22">
        <f t="shared" si="2"/>
        <v>0.98389140075285186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11434</v>
      </c>
      <c r="E22" s="22">
        <f t="shared" si="0"/>
        <v>4.9019313626717542</v>
      </c>
      <c r="G22" s="3">
        <v>429529494</v>
      </c>
      <c r="H22" s="22">
        <f t="shared" si="1"/>
        <v>2.9478072478471069</v>
      </c>
      <c r="I22" s="22"/>
      <c r="J22" s="3">
        <v>26848694</v>
      </c>
      <c r="K22" s="22">
        <f t="shared" si="2"/>
        <v>1.4910507515082234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11368</v>
      </c>
      <c r="E23" s="22">
        <f t="shared" si="0"/>
        <v>4.8736361492786866</v>
      </c>
      <c r="G23" s="3">
        <v>484005678</v>
      </c>
      <c r="H23" s="22">
        <f t="shared" si="1"/>
        <v>3.3216704918697686</v>
      </c>
      <c r="I23" s="22"/>
      <c r="J23" s="3">
        <v>34726256</v>
      </c>
      <c r="K23" s="22">
        <f t="shared" si="2"/>
        <v>1.9285336599935532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11658</v>
      </c>
      <c r="E24" s="22">
        <f t="shared" si="0"/>
        <v>4.9979636020664087</v>
      </c>
      <c r="F24" s="3"/>
      <c r="G24" s="3">
        <v>554350663</v>
      </c>
      <c r="H24" s="22">
        <f t="shared" si="1"/>
        <v>3.8044393343574421</v>
      </c>
      <c r="I24" s="22"/>
      <c r="J24" s="3">
        <v>43825914</v>
      </c>
      <c r="K24" s="22">
        <f t="shared" si="2"/>
        <v>2.4338860581164492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21593</v>
      </c>
      <c r="E25" s="22">
        <f t="shared" si="0"/>
        <v>9.2572506484319739</v>
      </c>
      <c r="F25" s="3"/>
      <c r="G25" s="3">
        <v>1187076775</v>
      </c>
      <c r="H25" s="22">
        <f t="shared" si="1"/>
        <v>8.1467595822324821</v>
      </c>
      <c r="I25" s="22"/>
      <c r="J25" s="3">
        <v>105610944</v>
      </c>
      <c r="K25" s="22">
        <f t="shared" si="2"/>
        <v>5.8651373291636792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18053</v>
      </c>
      <c r="E26" s="22">
        <f t="shared" si="0"/>
        <v>7.7395982937128887</v>
      </c>
      <c r="F26" s="3"/>
      <c r="G26" s="3">
        <v>1170148849</v>
      </c>
      <c r="H26" s="22">
        <f t="shared" si="1"/>
        <v>8.0305853412295605</v>
      </c>
      <c r="I26" s="22"/>
      <c r="J26" s="3">
        <v>115874458</v>
      </c>
      <c r="K26" s="22">
        <f t="shared" si="2"/>
        <v>6.4351248400204524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14424</v>
      </c>
      <c r="E27" s="22">
        <f t="shared" si="0"/>
        <v>6.1837902724486078</v>
      </c>
      <c r="F27" s="3"/>
      <c r="G27" s="3">
        <v>1079834053</v>
      </c>
      <c r="H27" s="22">
        <f t="shared" si="1"/>
        <v>7.410766181065827</v>
      </c>
      <c r="I27" s="22"/>
      <c r="J27" s="3">
        <v>114435410</v>
      </c>
      <c r="K27" s="22">
        <f t="shared" si="2"/>
        <v>6.3552068521340992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11207</v>
      </c>
      <c r="E28" s="22">
        <f t="shared" si="0"/>
        <v>4.8046129772137789</v>
      </c>
      <c r="F28" s="3"/>
      <c r="G28" s="3">
        <v>950377829</v>
      </c>
      <c r="H28" s="22">
        <f t="shared" si="1"/>
        <v>6.5223242912380739</v>
      </c>
      <c r="I28" s="22"/>
      <c r="J28" s="3">
        <v>106988736</v>
      </c>
      <c r="K28" s="22">
        <f t="shared" si="2"/>
        <v>5.9416534456281154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8534</v>
      </c>
      <c r="E29" s="22">
        <f t="shared" si="0"/>
        <v>3.6586568347945381</v>
      </c>
      <c r="F29" s="3"/>
      <c r="G29" s="3">
        <v>809004890</v>
      </c>
      <c r="H29" s="22">
        <f t="shared" si="1"/>
        <v>5.5520994753523292</v>
      </c>
      <c r="I29" s="22"/>
      <c r="J29" s="3">
        <v>95379661</v>
      </c>
      <c r="K29" s="22">
        <f t="shared" si="2"/>
        <v>5.2969397771321605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13633</v>
      </c>
      <c r="E30" s="22">
        <f t="shared" si="0"/>
        <v>5.8446764270862355</v>
      </c>
      <c r="F30" s="3"/>
      <c r="G30" s="3">
        <v>1514972524</v>
      </c>
      <c r="H30" s="22">
        <f t="shared" si="1"/>
        <v>10.397067137225331</v>
      </c>
      <c r="I30" s="22"/>
      <c r="J30" s="3">
        <v>195395377</v>
      </c>
      <c r="K30" s="22">
        <f t="shared" si="2"/>
        <v>10.851344341631016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7172</v>
      </c>
      <c r="E31" s="22">
        <f t="shared" si="0"/>
        <v>3.0747465220466874</v>
      </c>
      <c r="F31" s="3"/>
      <c r="G31" s="3">
        <v>977478272</v>
      </c>
      <c r="H31" s="22">
        <f t="shared" si="1"/>
        <v>6.7083112453615712</v>
      </c>
      <c r="I31" s="22"/>
      <c r="J31" s="3">
        <v>139625779</v>
      </c>
      <c r="K31" s="22">
        <f t="shared" si="2"/>
        <v>7.7541619978934957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4090</v>
      </c>
      <c r="E32" s="22">
        <f t="shared" si="0"/>
        <v>1.7534457996613149</v>
      </c>
      <c r="F32" s="3"/>
      <c r="G32" s="3">
        <v>660743941</v>
      </c>
      <c r="H32" s="22">
        <f t="shared" si="1"/>
        <v>4.5346031074896596</v>
      </c>
      <c r="I32" s="22"/>
      <c r="J32" s="3">
        <v>101873589</v>
      </c>
      <c r="K32" s="22">
        <f t="shared" si="2"/>
        <v>5.6575821318269659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2562</v>
      </c>
      <c r="E33" s="22">
        <f t="shared" si="0"/>
        <v>1.0983687380763543</v>
      </c>
      <c r="F33" s="3"/>
      <c r="G33" s="3">
        <v>477717984</v>
      </c>
      <c r="H33" s="22">
        <f t="shared" si="1"/>
        <v>3.2785188335916886</v>
      </c>
      <c r="I33" s="22"/>
      <c r="J33" s="3">
        <v>77739507</v>
      </c>
      <c r="K33" s="22">
        <f t="shared" si="2"/>
        <v>4.3172882202102194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4039</v>
      </c>
      <c r="E34" s="22">
        <f t="shared" si="0"/>
        <v>1.7315813165848535</v>
      </c>
      <c r="F34" s="3"/>
      <c r="G34" s="3">
        <v>962888576</v>
      </c>
      <c r="H34" s="22">
        <f t="shared" si="1"/>
        <v>6.6081839846880914</v>
      </c>
      <c r="I34" s="22"/>
      <c r="J34" s="3">
        <v>170120655</v>
      </c>
      <c r="K34" s="22">
        <f t="shared" si="2"/>
        <v>9.4477046252164509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1337</v>
      </c>
      <c r="E35" s="22">
        <f t="shared" si="0"/>
        <v>0.57319242888684063</v>
      </c>
      <c r="F35" s="3"/>
      <c r="G35" s="3">
        <v>457840715</v>
      </c>
      <c r="H35" s="22">
        <f t="shared" si="1"/>
        <v>3.1421036200985575</v>
      </c>
      <c r="I35" s="22"/>
      <c r="J35" s="3">
        <v>89325218</v>
      </c>
      <c r="K35" s="22">
        <f t="shared" si="2"/>
        <v>4.960704361543093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658</v>
      </c>
      <c r="E36" s="22">
        <f t="shared" si="0"/>
        <v>0.28209470322179592</v>
      </c>
      <c r="F36" s="3"/>
      <c r="G36" s="3">
        <v>292722609</v>
      </c>
      <c r="H36" s="22">
        <f t="shared" si="1"/>
        <v>2.0089186900374174</v>
      </c>
      <c r="I36" s="22"/>
      <c r="J36" s="3">
        <v>60284702</v>
      </c>
      <c r="K36" s="22">
        <f t="shared" si="2"/>
        <v>3.3479300788913342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793</v>
      </c>
      <c r="E37" s="22">
        <f t="shared" si="0"/>
        <v>0.33997127607125249</v>
      </c>
      <c r="F37" s="3"/>
      <c r="G37" s="3">
        <v>531141456</v>
      </c>
      <c r="H37" s="22">
        <f t="shared" si="1"/>
        <v>3.6451574466941383</v>
      </c>
      <c r="I37" s="22"/>
      <c r="J37" s="3">
        <v>116796169</v>
      </c>
      <c r="K37" s="22">
        <f t="shared" si="2"/>
        <v>6.4863123532463609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289</v>
      </c>
      <c r="E38" s="22">
        <f t="shared" si="0"/>
        <v>0.12389873743328117</v>
      </c>
      <c r="F38" s="3"/>
      <c r="G38" s="3">
        <v>678228689</v>
      </c>
      <c r="H38" s="22">
        <f t="shared" si="1"/>
        <v>4.6545987483039788</v>
      </c>
      <c r="I38" s="22"/>
      <c r="J38" s="3">
        <v>162984061</v>
      </c>
      <c r="K38" s="22">
        <f t="shared" si="2"/>
        <v>9.0513716100273669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f>SUM(D12:D38)</f>
        <v>233255</v>
      </c>
      <c r="E39" s="30">
        <f>SUM(E12:E38)</f>
        <v>100.00000000000001</v>
      </c>
      <c r="F39" s="29"/>
      <c r="G39" s="29">
        <f>SUM(G12:G38)</f>
        <v>14571152653</v>
      </c>
      <c r="H39" s="30">
        <f>SUM(H12:H38)</f>
        <v>100</v>
      </c>
      <c r="I39" s="29"/>
      <c r="J39" s="29">
        <v>1800655945</v>
      </c>
      <c r="K39" s="30">
        <f>SUM(K12:K38)</f>
        <v>99.999999888929352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F40" s="29"/>
      <c r="G40" s="29"/>
      <c r="H40" s="30"/>
      <c r="I40" s="29"/>
      <c r="J40" s="29"/>
      <c r="K40" s="30"/>
      <c r="L40" s="26"/>
    </row>
    <row r="41" spans="1:12" s="31" customFormat="1" ht="15.95" customHeight="1" x14ac:dyDescent="0.25">
      <c r="A41" s="50" t="s">
        <v>38</v>
      </c>
      <c r="B41" s="28"/>
      <c r="C41" s="28"/>
      <c r="D41" s="29"/>
      <c r="E41" s="30"/>
      <c r="F41" s="29"/>
      <c r="G41" s="29"/>
      <c r="H41" s="30"/>
      <c r="I41" s="29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F42" s="29"/>
      <c r="G42" s="29"/>
      <c r="H42" s="30"/>
      <c r="I42" s="29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F43" s="29"/>
      <c r="G43" s="29"/>
      <c r="H43" s="30"/>
      <c r="I43" s="29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37"/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5">
    <mergeCell ref="IT4:IV4"/>
    <mergeCell ref="GQ4:HA4"/>
    <mergeCell ref="HB4:HL4"/>
    <mergeCell ref="HM4:HW4"/>
    <mergeCell ref="HX4:IH4"/>
    <mergeCell ref="FJ4:FT4"/>
    <mergeCell ref="FU4:GE4"/>
    <mergeCell ref="GF4:GP4"/>
    <mergeCell ref="II4:IS4"/>
    <mergeCell ref="DR4:EB4"/>
    <mergeCell ref="EC4:EM4"/>
    <mergeCell ref="EN4:EX4"/>
    <mergeCell ref="EY4:FI4"/>
    <mergeCell ref="BZ4:CJ4"/>
    <mergeCell ref="CK4:CU4"/>
    <mergeCell ref="CV4:DF4"/>
    <mergeCell ref="DG4:DQ4"/>
    <mergeCell ref="A10:C13"/>
    <mergeCell ref="AH4:AR4"/>
    <mergeCell ref="AS4:BC4"/>
    <mergeCell ref="BD4:BN4"/>
    <mergeCell ref="BO4:BY4"/>
    <mergeCell ref="A4:K4"/>
    <mergeCell ref="L4:V4"/>
    <mergeCell ref="W4:AG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D512-3C6C-4074-932C-E1EC45BF0BF7}">
  <dimension ref="A1:IV123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206" width="11.59765625" style="38" customWidth="1"/>
    <col min="207" max="16384" width="16" style="38"/>
  </cols>
  <sheetData>
    <row r="1" spans="1:256" ht="34.5" customHeight="1" x14ac:dyDescent="0.25">
      <c r="A1" s="53" t="s">
        <v>10</v>
      </c>
    </row>
    <row r="2" spans="1:256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56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L3" s="45"/>
      <c r="M3" s="45"/>
      <c r="N3" s="45"/>
      <c r="O3" s="45"/>
      <c r="P3" s="45"/>
      <c r="Q3" s="45"/>
      <c r="R3" s="45"/>
      <c r="S3" s="45"/>
      <c r="T3" s="45"/>
      <c r="U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T3" s="45"/>
      <c r="IU3" s="45"/>
      <c r="IV3" s="45"/>
    </row>
    <row r="4" spans="1:256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256" s="4" customFormat="1" ht="15" customHeight="1" x14ac:dyDescent="0.2">
      <c r="A6" s="1" t="s">
        <v>26</v>
      </c>
      <c r="D6" s="5"/>
      <c r="E6" s="5"/>
      <c r="F6" s="5"/>
      <c r="G6" s="5"/>
      <c r="H6" s="5"/>
      <c r="I6" s="5"/>
      <c r="J6" s="5"/>
      <c r="K6" s="5" t="s">
        <v>12</v>
      </c>
    </row>
    <row r="7" spans="1:256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256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56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56" s="11" customFormat="1" ht="12" customHeight="1" x14ac:dyDescent="0.25">
      <c r="A10" s="55" t="s">
        <v>14</v>
      </c>
      <c r="B10" s="55"/>
      <c r="C10" s="55"/>
      <c r="D10" s="13"/>
      <c r="E10" s="13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256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  <c r="L11" s="13"/>
    </row>
    <row r="12" spans="1:256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  <c r="L12" s="13"/>
    </row>
    <row r="13" spans="1:256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  <c r="L13" s="17"/>
    </row>
    <row r="14" spans="1:256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56" s="13" customFormat="1" ht="3.95" customHeight="1" x14ac:dyDescent="0.25">
      <c r="A15" s="19"/>
      <c r="B15" s="19"/>
    </row>
    <row r="16" spans="1:256" s="3" customFormat="1" ht="20.100000000000001" customHeight="1" x14ac:dyDescent="0.25">
      <c r="A16" s="20" t="s">
        <v>9</v>
      </c>
      <c r="B16" s="21"/>
      <c r="C16" s="21"/>
      <c r="D16" s="3">
        <v>18389</v>
      </c>
      <c r="E16" s="22">
        <f>D16/D$39*100</f>
        <v>7.9094514267034839</v>
      </c>
      <c r="G16" s="23" t="s">
        <v>5</v>
      </c>
      <c r="H16" s="23" t="s">
        <v>5</v>
      </c>
      <c r="J16" s="23" t="s">
        <v>5</v>
      </c>
      <c r="K16" s="23" t="s">
        <v>5</v>
      </c>
      <c r="L16" s="22"/>
    </row>
    <row r="17" spans="1:12" s="3" customFormat="1" ht="12" customHeight="1" x14ac:dyDescent="0.25">
      <c r="A17" s="24">
        <v>1</v>
      </c>
      <c r="B17" s="25" t="s">
        <v>5</v>
      </c>
      <c r="C17" s="14">
        <v>15000</v>
      </c>
      <c r="D17" s="13">
        <v>25397</v>
      </c>
      <c r="E17" s="22">
        <f t="shared" ref="E17:E38" si="0">D17/D$39*100</f>
        <v>10.923722762737963</v>
      </c>
      <c r="G17" s="13">
        <v>194750359</v>
      </c>
      <c r="H17" s="22">
        <f t="shared" ref="H17:H38" si="1">G17/G$39*100</f>
        <v>1.2937708258777865</v>
      </c>
      <c r="I17" s="22"/>
      <c r="J17" s="13">
        <v>3006968</v>
      </c>
      <c r="K17" s="22">
        <f t="shared" ref="K17:K38" si="2">J17/J$39*100</f>
        <v>0.15422399644015838</v>
      </c>
      <c r="L17" s="22"/>
    </row>
    <row r="18" spans="1:12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13278</v>
      </c>
      <c r="E18" s="22">
        <f t="shared" si="0"/>
        <v>5.7111151255516273</v>
      </c>
      <c r="G18" s="3">
        <v>234351617</v>
      </c>
      <c r="H18" s="22">
        <f t="shared" si="1"/>
        <v>1.5568509687413963</v>
      </c>
      <c r="I18" s="22"/>
      <c r="J18" s="3">
        <v>4019949</v>
      </c>
      <c r="K18" s="22">
        <f t="shared" si="2"/>
        <v>0.20617864914612272</v>
      </c>
      <c r="L18" s="22"/>
    </row>
    <row r="19" spans="1:12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12702</v>
      </c>
      <c r="E19" s="22">
        <f t="shared" si="0"/>
        <v>5.4633667965624921</v>
      </c>
      <c r="G19" s="3">
        <v>287658171</v>
      </c>
      <c r="H19" s="22">
        <f t="shared" si="1"/>
        <v>1.9109785028183877</v>
      </c>
      <c r="I19" s="22"/>
      <c r="J19" s="3">
        <v>7013509</v>
      </c>
      <c r="K19" s="22">
        <f t="shared" si="2"/>
        <v>0.3597149643923776</v>
      </c>
      <c r="L19" s="22"/>
    </row>
    <row r="20" spans="1:12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11034</v>
      </c>
      <c r="E20" s="22">
        <f t="shared" si="0"/>
        <v>4.7459289271981211</v>
      </c>
      <c r="G20" s="3">
        <v>304433255</v>
      </c>
      <c r="H20" s="22">
        <f t="shared" si="1"/>
        <v>2.0224191922850974</v>
      </c>
      <c r="I20" s="22"/>
      <c r="J20" s="3">
        <v>11357488</v>
      </c>
      <c r="K20" s="22">
        <f t="shared" si="2"/>
        <v>0.58251274668740793</v>
      </c>
      <c r="L20" s="22"/>
    </row>
    <row r="21" spans="1:12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11034</v>
      </c>
      <c r="E21" s="22">
        <f t="shared" si="0"/>
        <v>4.7459289271981211</v>
      </c>
      <c r="G21" s="3">
        <v>359599163</v>
      </c>
      <c r="H21" s="22">
        <f t="shared" si="1"/>
        <v>2.3888988368923663</v>
      </c>
      <c r="I21" s="22"/>
      <c r="J21" s="3">
        <v>18226332</v>
      </c>
      <c r="K21" s="22">
        <f t="shared" si="2"/>
        <v>0.93480800643210871</v>
      </c>
      <c r="L21" s="22"/>
    </row>
    <row r="22" spans="1:12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11645</v>
      </c>
      <c r="E22" s="22">
        <f t="shared" si="0"/>
        <v>5.00873140812236</v>
      </c>
      <c r="G22" s="3">
        <v>437604667</v>
      </c>
      <c r="H22" s="22">
        <f t="shared" si="1"/>
        <v>2.9071071002881372</v>
      </c>
      <c r="I22" s="22"/>
      <c r="J22" s="3">
        <v>27302474</v>
      </c>
      <c r="K22" s="22">
        <f t="shared" si="2"/>
        <v>1.4003130904564056</v>
      </c>
      <c r="L22" s="22"/>
    </row>
    <row r="23" spans="1:12" s="3" customFormat="1" ht="12" customHeight="1" x14ac:dyDescent="0.25">
      <c r="A23" s="24">
        <v>40001</v>
      </c>
      <c r="B23" s="25"/>
      <c r="C23" s="20">
        <v>45000</v>
      </c>
      <c r="D23" s="3">
        <v>11644</v>
      </c>
      <c r="E23" s="22">
        <f t="shared" si="0"/>
        <v>5.0083012894956429</v>
      </c>
      <c r="G23" s="3">
        <v>495340363</v>
      </c>
      <c r="H23" s="22">
        <f t="shared" si="1"/>
        <v>3.2906584296931261</v>
      </c>
      <c r="I23" s="22"/>
      <c r="J23" s="3">
        <v>35593556</v>
      </c>
      <c r="K23" s="22">
        <f t="shared" si="2"/>
        <v>1.82555333273802</v>
      </c>
      <c r="L23" s="22"/>
    </row>
    <row r="24" spans="1:12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11775</v>
      </c>
      <c r="E24" s="22">
        <f t="shared" si="0"/>
        <v>5.0646468295956026</v>
      </c>
      <c r="F24" s="3"/>
      <c r="G24" s="3">
        <v>560337630</v>
      </c>
      <c r="H24" s="22">
        <f t="shared" si="1"/>
        <v>3.7224500229830202</v>
      </c>
      <c r="I24" s="22"/>
      <c r="J24" s="3">
        <v>44759854</v>
      </c>
      <c r="K24" s="22">
        <f t="shared" si="2"/>
        <v>2.2956824162937579</v>
      </c>
      <c r="L24" s="22"/>
    </row>
    <row r="25" spans="1:12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21716</v>
      </c>
      <c r="E25" s="22">
        <f t="shared" si="0"/>
        <v>9.3404560977917725</v>
      </c>
      <c r="F25" s="3"/>
      <c r="G25" s="3">
        <v>1193356203</v>
      </c>
      <c r="H25" s="22">
        <f t="shared" si="1"/>
        <v>7.9277360424362007</v>
      </c>
      <c r="I25" s="22"/>
      <c r="J25" s="3">
        <v>105727200</v>
      </c>
      <c r="K25" s="22">
        <f t="shared" si="2"/>
        <v>5.4226288129530857</v>
      </c>
      <c r="L25" s="22"/>
    </row>
    <row r="26" spans="1:12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17868</v>
      </c>
      <c r="E26" s="22">
        <f t="shared" si="0"/>
        <v>7.6853596221837988</v>
      </c>
      <c r="F26" s="3"/>
      <c r="G26" s="3">
        <v>1158879777</v>
      </c>
      <c r="H26" s="22">
        <f t="shared" si="1"/>
        <v>7.6987013214304527</v>
      </c>
      <c r="I26" s="22"/>
      <c r="J26" s="3">
        <v>114448556</v>
      </c>
      <c r="K26" s="22">
        <f t="shared" si="2"/>
        <v>5.8699373232855381</v>
      </c>
      <c r="L26" s="22"/>
    </row>
    <row r="27" spans="1:12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13935</v>
      </c>
      <c r="E27" s="22">
        <f t="shared" si="0"/>
        <v>5.9937030633048591</v>
      </c>
      <c r="F27" s="3"/>
      <c r="G27" s="3">
        <v>1042852211</v>
      </c>
      <c r="H27" s="22">
        <f t="shared" si="1"/>
        <v>6.9279038725363566</v>
      </c>
      <c r="I27" s="22"/>
      <c r="J27" s="3">
        <v>110877774</v>
      </c>
      <c r="K27" s="22">
        <f t="shared" si="2"/>
        <v>5.6867959428463113</v>
      </c>
      <c r="L27" s="22"/>
    </row>
    <row r="28" spans="1:12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10746</v>
      </c>
      <c r="E28" s="22">
        <f t="shared" si="0"/>
        <v>4.622054762703554</v>
      </c>
      <c r="F28" s="3"/>
      <c r="G28" s="3">
        <v>911560656</v>
      </c>
      <c r="H28" s="22">
        <f t="shared" si="1"/>
        <v>6.0557042811449548</v>
      </c>
      <c r="I28" s="22"/>
      <c r="J28" s="3">
        <v>102515922</v>
      </c>
      <c r="K28" s="22">
        <f t="shared" si="2"/>
        <v>5.2579259871031407</v>
      </c>
      <c r="L28" s="22"/>
    </row>
    <row r="29" spans="1:12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8220</v>
      </c>
      <c r="E29" s="22">
        <f t="shared" si="0"/>
        <v>3.5355751116157839</v>
      </c>
      <c r="F29" s="3"/>
      <c r="G29" s="3">
        <v>779497791</v>
      </c>
      <c r="H29" s="22">
        <f t="shared" si="1"/>
        <v>5.1783807024046631</v>
      </c>
      <c r="I29" s="22"/>
      <c r="J29" s="3">
        <v>92453190</v>
      </c>
      <c r="K29" s="22">
        <f t="shared" si="2"/>
        <v>4.7418198149901452</v>
      </c>
      <c r="L29" s="22"/>
    </row>
    <row r="30" spans="1:12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12792</v>
      </c>
      <c r="E30" s="22">
        <f t="shared" si="0"/>
        <v>5.5020774729670441</v>
      </c>
      <c r="F30" s="3"/>
      <c r="G30" s="3">
        <v>1421569072</v>
      </c>
      <c r="H30" s="22">
        <f t="shared" si="1"/>
        <v>9.4438059152628231</v>
      </c>
      <c r="I30" s="22"/>
      <c r="J30" s="3">
        <v>184738570</v>
      </c>
      <c r="K30" s="22">
        <f t="shared" si="2"/>
        <v>9.4750328443934073</v>
      </c>
      <c r="L30" s="22"/>
    </row>
    <row r="31" spans="1:12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6909</v>
      </c>
      <c r="E31" s="22">
        <f t="shared" si="0"/>
        <v>2.9716895919894704</v>
      </c>
      <c r="F31" s="3"/>
      <c r="G31" s="3">
        <v>942028021</v>
      </c>
      <c r="H31" s="22">
        <f t="shared" si="1"/>
        <v>6.2581059002267958</v>
      </c>
      <c r="I31" s="22"/>
      <c r="J31" s="3">
        <v>135324928</v>
      </c>
      <c r="K31" s="22">
        <f t="shared" si="2"/>
        <v>6.940662891702436</v>
      </c>
      <c r="L31" s="22"/>
    </row>
    <row r="32" spans="1:12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3808</v>
      </c>
      <c r="E32" s="22">
        <f t="shared" si="0"/>
        <v>1.6378917305392828</v>
      </c>
      <c r="F32" s="3"/>
      <c r="G32" s="3">
        <v>615827922</v>
      </c>
      <c r="H32" s="22">
        <f t="shared" si="1"/>
        <v>4.0910846241086576</v>
      </c>
      <c r="I32" s="22"/>
      <c r="J32" s="3">
        <v>95597881</v>
      </c>
      <c r="K32" s="22">
        <f t="shared" si="2"/>
        <v>4.9031074687295266</v>
      </c>
      <c r="L32" s="22"/>
    </row>
    <row r="33" spans="1:12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2371</v>
      </c>
      <c r="E33" s="22">
        <f t="shared" si="0"/>
        <v>1.0198112639465966</v>
      </c>
      <c r="F33" s="3"/>
      <c r="G33" s="3">
        <v>442383224</v>
      </c>
      <c r="H33" s="22">
        <f t="shared" si="1"/>
        <v>2.9388521387473174</v>
      </c>
      <c r="I33" s="22"/>
      <c r="J33" s="3">
        <v>72449006</v>
      </c>
      <c r="K33" s="22">
        <f t="shared" si="2"/>
        <v>3.7158277851433783</v>
      </c>
      <c r="L33" s="22"/>
    </row>
    <row r="34" spans="1:12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4005</v>
      </c>
      <c r="E34" s="22">
        <f t="shared" si="0"/>
        <v>1.7226251000025807</v>
      </c>
      <c r="F34" s="3"/>
      <c r="G34" s="3">
        <v>961824744</v>
      </c>
      <c r="H34" s="22">
        <f t="shared" si="1"/>
        <v>6.3896200232142863</v>
      </c>
      <c r="I34" s="22"/>
      <c r="J34" s="3">
        <v>171195866</v>
      </c>
      <c r="K34" s="22">
        <f t="shared" si="2"/>
        <v>8.7804428342948224</v>
      </c>
      <c r="L34" s="22"/>
    </row>
    <row r="35" spans="1:12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1326</v>
      </c>
      <c r="E35" s="22">
        <f t="shared" si="0"/>
        <v>0.57033729902707164</v>
      </c>
      <c r="F35" s="3"/>
      <c r="G35" s="3">
        <v>455181441</v>
      </c>
      <c r="H35" s="22">
        <f t="shared" si="1"/>
        <v>3.0238735983372997</v>
      </c>
      <c r="I35" s="22"/>
      <c r="J35" s="3">
        <v>89062472</v>
      </c>
      <c r="K35" s="22">
        <f t="shared" si="2"/>
        <v>4.5679137139735797</v>
      </c>
      <c r="L35" s="22"/>
    </row>
    <row r="36" spans="1:12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630</v>
      </c>
      <c r="E36" s="22">
        <f t="shared" si="0"/>
        <v>0.27097473483186663</v>
      </c>
      <c r="F36" s="3"/>
      <c r="G36" s="3">
        <v>280705796</v>
      </c>
      <c r="H36" s="22">
        <f t="shared" si="1"/>
        <v>1.8647922981215221</v>
      </c>
      <c r="I36" s="22"/>
      <c r="J36" s="3">
        <v>58026523</v>
      </c>
      <c r="K36" s="22">
        <f t="shared" si="2"/>
        <v>2.976114902648372</v>
      </c>
      <c r="L36" s="22"/>
    </row>
    <row r="37" spans="1:12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893</v>
      </c>
      <c r="E37" s="22">
        <f t="shared" si="0"/>
        <v>0.38409593365850297</v>
      </c>
      <c r="F37" s="3"/>
      <c r="G37" s="3">
        <v>595705743</v>
      </c>
      <c r="H37" s="22">
        <f t="shared" si="1"/>
        <v>3.9574084230635505</v>
      </c>
      <c r="I37" s="22"/>
      <c r="J37" s="3">
        <v>130801202</v>
      </c>
      <c r="K37" s="22">
        <f t="shared" si="2"/>
        <v>6.7086460885571242</v>
      </c>
      <c r="L37" s="22"/>
    </row>
    <row r="38" spans="1:12" s="34" customFormat="1" ht="12" customHeight="1" x14ac:dyDescent="0.25">
      <c r="B38" s="27" t="s">
        <v>6</v>
      </c>
      <c r="C38" s="20">
        <v>1000000</v>
      </c>
      <c r="D38" s="3">
        <v>377</v>
      </c>
      <c r="E38" s="22">
        <f t="shared" si="0"/>
        <v>0.16215472227240271</v>
      </c>
      <c r="F38" s="3"/>
      <c r="G38" s="3">
        <v>1377477708</v>
      </c>
      <c r="H38" s="22">
        <f t="shared" si="1"/>
        <v>9.1508969793858022</v>
      </c>
      <c r="I38" s="22"/>
      <c r="J38" s="3">
        <v>335241462</v>
      </c>
      <c r="K38" s="22">
        <f t="shared" si="2"/>
        <v>17.194156386792773</v>
      </c>
      <c r="L38" s="22"/>
    </row>
    <row r="39" spans="1:12" s="31" customFormat="1" ht="20.100000000000001" customHeight="1" x14ac:dyDescent="0.25">
      <c r="A39" s="28" t="s">
        <v>7</v>
      </c>
      <c r="B39" s="28"/>
      <c r="C39" s="28"/>
      <c r="D39" s="29">
        <f>SUM(D12:D38)</f>
        <v>232494</v>
      </c>
      <c r="E39" s="30">
        <f>SUM(E12:E38)</f>
        <v>100</v>
      </c>
      <c r="F39" s="29"/>
      <c r="G39" s="29">
        <f>SUM(G12:G38)</f>
        <v>15052925534</v>
      </c>
      <c r="H39" s="30">
        <f>SUM(H12:H38)</f>
        <v>100.00000000000003</v>
      </c>
      <c r="I39" s="29"/>
      <c r="J39" s="29">
        <f>SUM(J12:J38)</f>
        <v>1949740682</v>
      </c>
      <c r="K39" s="30">
        <f>SUM(K12:K38)</f>
        <v>100</v>
      </c>
      <c r="L39" s="26"/>
    </row>
    <row r="40" spans="1:12" s="31" customFormat="1" ht="12" customHeight="1" x14ac:dyDescent="0.25">
      <c r="A40" s="28"/>
      <c r="B40" s="28"/>
      <c r="C40" s="28"/>
      <c r="D40" s="29"/>
      <c r="E40" s="30"/>
      <c r="F40" s="29"/>
      <c r="G40" s="29"/>
      <c r="H40" s="30"/>
      <c r="I40" s="29"/>
      <c r="J40" s="29"/>
      <c r="K40" s="30"/>
      <c r="L40" s="26"/>
    </row>
    <row r="41" spans="1:12" s="31" customFormat="1" ht="15.95" customHeight="1" x14ac:dyDescent="0.25">
      <c r="A41" s="50" t="s">
        <v>39</v>
      </c>
      <c r="B41" s="28"/>
      <c r="C41" s="28"/>
      <c r="D41" s="29"/>
      <c r="E41" s="30"/>
      <c r="F41" s="29"/>
      <c r="G41" s="29"/>
      <c r="H41" s="30"/>
      <c r="I41" s="29"/>
      <c r="J41" s="29"/>
      <c r="K41" s="30"/>
      <c r="L41" s="26"/>
    </row>
    <row r="42" spans="1:12" s="31" customFormat="1" ht="12.75" customHeight="1" x14ac:dyDescent="0.25">
      <c r="A42" s="50" t="s">
        <v>29</v>
      </c>
      <c r="B42" s="28"/>
      <c r="C42" s="28"/>
      <c r="D42" s="29"/>
      <c r="E42" s="30"/>
      <c r="F42" s="29"/>
      <c r="G42" s="29"/>
      <c r="H42" s="30"/>
      <c r="I42" s="29"/>
      <c r="J42" s="29"/>
      <c r="K42" s="30"/>
      <c r="L42" s="26"/>
    </row>
    <row r="43" spans="1:12" s="31" customFormat="1" ht="12.75" customHeight="1" x14ac:dyDescent="0.25">
      <c r="A43" s="50" t="s">
        <v>30</v>
      </c>
      <c r="B43" s="28"/>
      <c r="C43" s="28"/>
      <c r="D43" s="29"/>
      <c r="E43" s="30"/>
      <c r="F43" s="29"/>
      <c r="G43" s="29"/>
      <c r="H43" s="30"/>
      <c r="I43" s="29"/>
      <c r="J43" s="29"/>
      <c r="K43" s="30"/>
      <c r="L43" s="26"/>
    </row>
    <row r="44" spans="1:12" s="34" customFormat="1" ht="13.5" x14ac:dyDescent="0.25">
      <c r="A44" s="32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2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37"/>
    </row>
    <row r="46" spans="1:12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2" ht="3.95" customHeight="1" x14ac:dyDescent="0.25">
      <c r="C47" s="39"/>
    </row>
    <row r="48" spans="1:12" ht="9.9499999999999993" customHeight="1" x14ac:dyDescent="0.25">
      <c r="C48" s="39"/>
    </row>
    <row r="49" spans="3:3" ht="9.9499999999999993" customHeight="1" x14ac:dyDescent="0.25">
      <c r="C49" s="39"/>
    </row>
    <row r="50" spans="3:3" ht="9.9499999999999993" customHeight="1" x14ac:dyDescent="0.25">
      <c r="C50" s="39"/>
    </row>
    <row r="51" spans="3:3" ht="9.9499999999999993" customHeight="1" x14ac:dyDescent="0.25">
      <c r="C51" s="39"/>
    </row>
    <row r="52" spans="3:3" ht="9.9499999999999993" customHeight="1" x14ac:dyDescent="0.25">
      <c r="C52" s="39"/>
    </row>
    <row r="53" spans="3:3" ht="9.9499999999999993" customHeight="1" x14ac:dyDescent="0.25">
      <c r="C53" s="39"/>
    </row>
    <row r="54" spans="3:3" ht="9.9499999999999993" customHeight="1" x14ac:dyDescent="0.25">
      <c r="C54" s="39"/>
    </row>
    <row r="55" spans="3:3" ht="9.9499999999999993" customHeight="1" x14ac:dyDescent="0.25">
      <c r="C55" s="39"/>
    </row>
    <row r="56" spans="3:3" ht="9.9499999999999993" customHeight="1" x14ac:dyDescent="0.25">
      <c r="C56" s="39"/>
    </row>
    <row r="57" spans="3:3" ht="9.9499999999999993" customHeight="1" x14ac:dyDescent="0.25">
      <c r="C57" s="39"/>
    </row>
    <row r="58" spans="3:3" ht="9.9499999999999993" customHeight="1" x14ac:dyDescent="0.25">
      <c r="C58" s="39"/>
    </row>
    <row r="59" spans="3:3" ht="9.9499999999999993" customHeight="1" x14ac:dyDescent="0.25">
      <c r="C59" s="39"/>
    </row>
    <row r="60" spans="3:3" ht="9.9499999999999993" customHeight="1" x14ac:dyDescent="0.25">
      <c r="C60" s="39"/>
    </row>
    <row r="61" spans="3:3" ht="9.9499999999999993" customHeight="1" x14ac:dyDescent="0.25">
      <c r="C61" s="39"/>
    </row>
    <row r="62" spans="3:3" ht="9.9499999999999993" customHeight="1" x14ac:dyDescent="0.25">
      <c r="C62" s="39"/>
    </row>
    <row r="63" spans="3:3" ht="9.9499999999999993" customHeight="1" x14ac:dyDescent="0.25">
      <c r="C63" s="39"/>
    </row>
    <row r="64" spans="3:3" ht="9.9499999999999993" customHeight="1" x14ac:dyDescent="0.25">
      <c r="C64" s="39"/>
    </row>
    <row r="65" spans="3:3" ht="9.9499999999999993" customHeight="1" x14ac:dyDescent="0.25">
      <c r="C65" s="39"/>
    </row>
    <row r="66" spans="3:3" ht="9.9499999999999993" customHeight="1" x14ac:dyDescent="0.25">
      <c r="C66" s="39"/>
    </row>
    <row r="67" spans="3:3" ht="9.9499999999999993" customHeight="1" x14ac:dyDescent="0.25">
      <c r="C67" s="39"/>
    </row>
    <row r="68" spans="3:3" ht="9.9499999999999993" customHeight="1" x14ac:dyDescent="0.25">
      <c r="C68" s="39"/>
    </row>
    <row r="69" spans="3:3" ht="9.9499999999999993" customHeight="1" x14ac:dyDescent="0.25">
      <c r="C69" s="39"/>
    </row>
    <row r="70" spans="3:3" ht="9.9499999999999993" customHeight="1" x14ac:dyDescent="0.25">
      <c r="C70" s="39"/>
    </row>
    <row r="71" spans="3:3" ht="9.9499999999999993" customHeight="1" x14ac:dyDescent="0.25">
      <c r="C71" s="39"/>
    </row>
    <row r="72" spans="3:3" ht="9.9499999999999993" customHeight="1" x14ac:dyDescent="0.25">
      <c r="C72" s="39"/>
    </row>
    <row r="73" spans="3:3" ht="9.9499999999999993" customHeight="1" x14ac:dyDescent="0.25">
      <c r="C73" s="39"/>
    </row>
    <row r="74" spans="3:3" ht="9.9499999999999993" customHeight="1" x14ac:dyDescent="0.25">
      <c r="C74" s="39"/>
    </row>
    <row r="75" spans="3:3" ht="9.9499999999999993" customHeight="1" x14ac:dyDescent="0.25">
      <c r="C75" s="39"/>
    </row>
    <row r="76" spans="3:3" ht="9.9499999999999993" customHeight="1" x14ac:dyDescent="0.25">
      <c r="C76" s="39"/>
    </row>
    <row r="77" spans="3:3" ht="9.9499999999999993" customHeight="1" x14ac:dyDescent="0.25">
      <c r="C77" s="39"/>
    </row>
    <row r="78" spans="3:3" ht="9.9499999999999993" customHeight="1" x14ac:dyDescent="0.25">
      <c r="C78" s="39"/>
    </row>
    <row r="79" spans="3:3" ht="9.9499999999999993" customHeight="1" x14ac:dyDescent="0.25">
      <c r="C79" s="39"/>
    </row>
    <row r="80" spans="3:3" ht="9.9499999999999993" customHeight="1" x14ac:dyDescent="0.25">
      <c r="C80" s="39"/>
    </row>
    <row r="81" spans="3:3" ht="9.9499999999999993" customHeight="1" x14ac:dyDescent="0.25">
      <c r="C81" s="39"/>
    </row>
    <row r="82" spans="3:3" ht="9.9499999999999993" customHeight="1" x14ac:dyDescent="0.25">
      <c r="C82" s="39"/>
    </row>
    <row r="83" spans="3:3" ht="9.9499999999999993" customHeight="1" x14ac:dyDescent="0.25">
      <c r="C83" s="39"/>
    </row>
    <row r="84" spans="3:3" ht="9.9499999999999993" customHeight="1" x14ac:dyDescent="0.25">
      <c r="C84" s="39"/>
    </row>
    <row r="85" spans="3:3" ht="9.9499999999999993" customHeight="1" x14ac:dyDescent="0.25">
      <c r="C85" s="39"/>
    </row>
    <row r="86" spans="3:3" ht="9.9499999999999993" customHeight="1" x14ac:dyDescent="0.25">
      <c r="C86" s="39"/>
    </row>
    <row r="87" spans="3:3" ht="9.9499999999999993" customHeight="1" x14ac:dyDescent="0.25">
      <c r="C87" s="39"/>
    </row>
    <row r="88" spans="3:3" ht="9.9499999999999993" customHeight="1" x14ac:dyDescent="0.25">
      <c r="C88" s="39"/>
    </row>
    <row r="89" spans="3:3" ht="9.9499999999999993" customHeight="1" x14ac:dyDescent="0.25">
      <c r="C89" s="39"/>
    </row>
    <row r="90" spans="3:3" ht="9.9499999999999993" customHeight="1" x14ac:dyDescent="0.25">
      <c r="C90" s="39"/>
    </row>
    <row r="91" spans="3:3" ht="9.9499999999999993" customHeight="1" x14ac:dyDescent="0.25">
      <c r="C91" s="39"/>
    </row>
    <row r="92" spans="3:3" ht="9.9499999999999993" customHeight="1" x14ac:dyDescent="0.25">
      <c r="C92" s="39"/>
    </row>
    <row r="93" spans="3:3" ht="9.9499999999999993" customHeight="1" x14ac:dyDescent="0.25">
      <c r="C93" s="39"/>
    </row>
    <row r="94" spans="3:3" ht="9.9499999999999993" customHeight="1" x14ac:dyDescent="0.25">
      <c r="C94" s="39"/>
    </row>
    <row r="95" spans="3:3" ht="9.9499999999999993" customHeight="1" x14ac:dyDescent="0.25">
      <c r="C95" s="39"/>
    </row>
    <row r="96" spans="3:3" ht="9.9499999999999993" customHeight="1" x14ac:dyDescent="0.25">
      <c r="C96" s="39"/>
    </row>
    <row r="97" spans="3:3" ht="9.9499999999999993" customHeight="1" x14ac:dyDescent="0.25">
      <c r="C97" s="39"/>
    </row>
    <row r="98" spans="3:3" ht="9.9499999999999993" customHeight="1" x14ac:dyDescent="0.25">
      <c r="C98" s="39"/>
    </row>
    <row r="99" spans="3:3" ht="9.9499999999999993" customHeight="1" x14ac:dyDescent="0.25">
      <c r="C99" s="39"/>
    </row>
    <row r="100" spans="3:3" ht="9.9499999999999993" customHeight="1" x14ac:dyDescent="0.25">
      <c r="C100" s="39"/>
    </row>
    <row r="101" spans="3:3" ht="9.9499999999999993" customHeight="1" x14ac:dyDescent="0.25">
      <c r="C101" s="39"/>
    </row>
    <row r="102" spans="3:3" ht="9.9499999999999993" customHeight="1" x14ac:dyDescent="0.25">
      <c r="C102" s="39"/>
    </row>
    <row r="103" spans="3:3" ht="9.9499999999999993" customHeight="1" x14ac:dyDescent="0.25">
      <c r="C103" s="39"/>
    </row>
    <row r="104" spans="3:3" ht="9.9499999999999993" customHeight="1" x14ac:dyDescent="0.25">
      <c r="C104" s="39"/>
    </row>
    <row r="105" spans="3:3" ht="9.9499999999999993" customHeight="1" x14ac:dyDescent="0.25">
      <c r="C105" s="39"/>
    </row>
    <row r="106" spans="3:3" ht="9.9499999999999993" customHeight="1" x14ac:dyDescent="0.25">
      <c r="C106" s="39"/>
    </row>
    <row r="107" spans="3:3" ht="9.9499999999999993" customHeight="1" x14ac:dyDescent="0.25">
      <c r="C107" s="39"/>
    </row>
    <row r="108" spans="3:3" ht="9.9499999999999993" customHeight="1" x14ac:dyDescent="0.25">
      <c r="C108" s="39"/>
    </row>
    <row r="109" spans="3:3" ht="9.9499999999999993" customHeight="1" x14ac:dyDescent="0.25">
      <c r="C109" s="39"/>
    </row>
    <row r="110" spans="3:3" ht="9.9499999999999993" customHeight="1" x14ac:dyDescent="0.25">
      <c r="C110" s="39"/>
    </row>
    <row r="111" spans="3:3" ht="9.9499999999999993" customHeight="1" x14ac:dyDescent="0.25">
      <c r="C111" s="39"/>
    </row>
    <row r="112" spans="3:3" ht="9.9499999999999993" customHeight="1" x14ac:dyDescent="0.25">
      <c r="C112" s="39"/>
    </row>
    <row r="113" spans="3:3" ht="9.9499999999999993" customHeight="1" x14ac:dyDescent="0.25">
      <c r="C113" s="39"/>
    </row>
    <row r="114" spans="3:3" ht="9.9499999999999993" customHeight="1" x14ac:dyDescent="0.25">
      <c r="C114" s="39"/>
    </row>
    <row r="115" spans="3:3" ht="9.9499999999999993" customHeight="1" x14ac:dyDescent="0.25">
      <c r="C115" s="39"/>
    </row>
    <row r="116" spans="3:3" ht="9.9499999999999993" customHeight="1" x14ac:dyDescent="0.25">
      <c r="C116" s="39"/>
    </row>
    <row r="117" spans="3:3" ht="9.9499999999999993" customHeight="1" x14ac:dyDescent="0.25">
      <c r="C117" s="39"/>
    </row>
    <row r="118" spans="3:3" ht="9.9499999999999993" customHeight="1" x14ac:dyDescent="0.25">
      <c r="C118" s="39"/>
    </row>
    <row r="119" spans="3:3" ht="9.9499999999999993" customHeight="1" x14ac:dyDescent="0.25">
      <c r="C119" s="39"/>
    </row>
    <row r="120" spans="3:3" ht="9.9499999999999993" customHeight="1" x14ac:dyDescent="0.25">
      <c r="C120" s="39"/>
    </row>
    <row r="121" spans="3:3" ht="9.9499999999999993" customHeight="1" x14ac:dyDescent="0.25">
      <c r="C121" s="39"/>
    </row>
    <row r="122" spans="3:3" ht="9.9499999999999993" customHeight="1" x14ac:dyDescent="0.25">
      <c r="C122" s="39"/>
    </row>
    <row r="123" spans="3:3" ht="9.9499999999999993" customHeight="1" x14ac:dyDescent="0.25">
      <c r="C123" s="39"/>
    </row>
  </sheetData>
  <mergeCells count="25">
    <mergeCell ref="IT4:IV4"/>
    <mergeCell ref="GQ4:HA4"/>
    <mergeCell ref="HB4:HL4"/>
    <mergeCell ref="HM4:HW4"/>
    <mergeCell ref="HX4:IH4"/>
    <mergeCell ref="FJ4:FT4"/>
    <mergeCell ref="FU4:GE4"/>
    <mergeCell ref="GF4:GP4"/>
    <mergeCell ref="II4:IS4"/>
    <mergeCell ref="DR4:EB4"/>
    <mergeCell ref="EC4:EM4"/>
    <mergeCell ref="EN4:EX4"/>
    <mergeCell ref="EY4:FI4"/>
    <mergeCell ref="BZ4:CJ4"/>
    <mergeCell ref="CK4:CU4"/>
    <mergeCell ref="CV4:DF4"/>
    <mergeCell ref="DG4:DQ4"/>
    <mergeCell ref="A10:C13"/>
    <mergeCell ref="AH4:AR4"/>
    <mergeCell ref="AS4:BC4"/>
    <mergeCell ref="BD4:BN4"/>
    <mergeCell ref="BO4:BY4"/>
    <mergeCell ref="A4:K4"/>
    <mergeCell ref="L4:V4"/>
    <mergeCell ref="W4:AG4"/>
  </mergeCells>
  <phoneticPr fontId="0" type="noConversion"/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66C5-BED8-4913-97B9-ABE813BA68C5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61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44734</v>
      </c>
      <c r="E16" s="22">
        <v>15.2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49093</v>
      </c>
      <c r="E17" s="22">
        <v>16.7</v>
      </c>
      <c r="F17" s="21"/>
      <c r="G17" s="19">
        <v>354747248</v>
      </c>
      <c r="H17" s="22">
        <v>2</v>
      </c>
      <c r="I17" s="22"/>
      <c r="J17" s="19">
        <v>3842417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14712</v>
      </c>
      <c r="E18" s="22">
        <v>5</v>
      </c>
      <c r="F18" s="21"/>
      <c r="G18" s="21">
        <v>258355336</v>
      </c>
      <c r="H18" s="22">
        <v>1.5</v>
      </c>
      <c r="I18" s="22"/>
      <c r="J18" s="21">
        <v>2950532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12149</v>
      </c>
      <c r="E19" s="22">
        <v>4.0999999999999996</v>
      </c>
      <c r="F19" s="21"/>
      <c r="G19" s="21">
        <v>274306821</v>
      </c>
      <c r="H19" s="22">
        <v>1.6</v>
      </c>
      <c r="I19" s="22"/>
      <c r="J19" s="21">
        <v>6972326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11940</v>
      </c>
      <c r="E20" s="22">
        <v>4.0999999999999996</v>
      </c>
      <c r="F20" s="21"/>
      <c r="G20" s="21">
        <v>329510398</v>
      </c>
      <c r="H20" s="22">
        <v>1.9</v>
      </c>
      <c r="I20" s="22"/>
      <c r="J20" s="21">
        <v>12033243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11720</v>
      </c>
      <c r="E21" s="22">
        <v>4</v>
      </c>
      <c r="F21" s="21"/>
      <c r="G21" s="21">
        <v>381453797</v>
      </c>
      <c r="H21" s="22">
        <v>2.2000000000000002</v>
      </c>
      <c r="I21" s="22"/>
      <c r="J21" s="21">
        <v>16636120</v>
      </c>
      <c r="K21" s="22">
        <v>0.7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11919</v>
      </c>
      <c r="E22" s="22">
        <v>4</v>
      </c>
      <c r="F22" s="21"/>
      <c r="G22" s="21">
        <v>447278812</v>
      </c>
      <c r="H22" s="22">
        <v>2.6</v>
      </c>
      <c r="I22" s="22"/>
      <c r="J22" s="21">
        <v>23714767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11573</v>
      </c>
      <c r="E23" s="22">
        <v>3.9</v>
      </c>
      <c r="F23" s="21"/>
      <c r="G23" s="21">
        <v>493126318</v>
      </c>
      <c r="H23" s="22">
        <v>2.8</v>
      </c>
      <c r="I23" s="22"/>
      <c r="J23" s="21">
        <v>31512024</v>
      </c>
      <c r="K23" s="22">
        <v>1.4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11117</v>
      </c>
      <c r="E24" s="22">
        <v>3.8</v>
      </c>
      <c r="F24" s="21"/>
      <c r="G24" s="21">
        <v>528085754</v>
      </c>
      <c r="H24" s="22">
        <v>3</v>
      </c>
      <c r="I24" s="22"/>
      <c r="J24" s="21">
        <v>39278886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20407</v>
      </c>
      <c r="E25" s="22">
        <v>6.9</v>
      </c>
      <c r="F25" s="21"/>
      <c r="G25" s="21">
        <v>1119272287</v>
      </c>
      <c r="H25" s="22">
        <v>6.4</v>
      </c>
      <c r="I25" s="22"/>
      <c r="J25" s="21">
        <v>96048047</v>
      </c>
      <c r="K25" s="22">
        <v>4.3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17609</v>
      </c>
      <c r="E26" s="22">
        <v>6</v>
      </c>
      <c r="F26" s="21"/>
      <c r="G26" s="21">
        <v>1140381907</v>
      </c>
      <c r="H26" s="22">
        <v>6.5</v>
      </c>
      <c r="I26" s="22"/>
      <c r="J26" s="21">
        <v>111544258</v>
      </c>
      <c r="K26" s="22">
        <v>5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14147</v>
      </c>
      <c r="E27" s="22">
        <v>4.8</v>
      </c>
      <c r="F27" s="21"/>
      <c r="G27" s="21">
        <v>1057353748</v>
      </c>
      <c r="H27" s="22">
        <v>6.1</v>
      </c>
      <c r="I27" s="22"/>
      <c r="J27" s="21">
        <v>113313781</v>
      </c>
      <c r="K27" s="22">
        <v>5.0999999999999996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11236</v>
      </c>
      <c r="E28" s="22">
        <v>3.8</v>
      </c>
      <c r="F28" s="21"/>
      <c r="G28" s="21">
        <v>952552863</v>
      </c>
      <c r="H28" s="22">
        <v>5.5</v>
      </c>
      <c r="I28" s="22"/>
      <c r="J28" s="21">
        <v>109108199</v>
      </c>
      <c r="K28" s="22">
        <v>4.9000000000000004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8790</v>
      </c>
      <c r="E29" s="22">
        <v>3</v>
      </c>
      <c r="F29" s="21"/>
      <c r="G29" s="21">
        <v>834197600</v>
      </c>
      <c r="H29" s="22">
        <v>4.8</v>
      </c>
      <c r="I29" s="22"/>
      <c r="J29" s="21">
        <v>99944597</v>
      </c>
      <c r="K29" s="22">
        <v>4.5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14919</v>
      </c>
      <c r="E30" s="22">
        <v>5.0999999999999996</v>
      </c>
      <c r="F30" s="21"/>
      <c r="G30" s="21">
        <v>1660222743</v>
      </c>
      <c r="H30" s="22">
        <v>9.5</v>
      </c>
      <c r="I30" s="22"/>
      <c r="J30" s="21">
        <v>213320434</v>
      </c>
      <c r="K30" s="22">
        <v>9.5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8773</v>
      </c>
      <c r="E31" s="22">
        <v>3</v>
      </c>
      <c r="F31" s="21"/>
      <c r="G31" s="21">
        <v>1197117904</v>
      </c>
      <c r="H31" s="22">
        <v>6.9</v>
      </c>
      <c r="I31" s="22"/>
      <c r="J31" s="21">
        <v>166310388</v>
      </c>
      <c r="K31" s="22">
        <v>7.4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5359</v>
      </c>
      <c r="E32" s="22">
        <v>1.8</v>
      </c>
      <c r="F32" s="21"/>
      <c r="G32" s="21">
        <v>866009713</v>
      </c>
      <c r="H32" s="22">
        <v>5</v>
      </c>
      <c r="I32" s="22"/>
      <c r="J32" s="21">
        <v>127906373</v>
      </c>
      <c r="K32" s="22">
        <v>5.7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3417</v>
      </c>
      <c r="E33" s="22">
        <v>1.2</v>
      </c>
      <c r="F33" s="21"/>
      <c r="G33" s="21">
        <v>637837526</v>
      </c>
      <c r="H33" s="22">
        <v>3.7</v>
      </c>
      <c r="I33" s="22"/>
      <c r="J33" s="21">
        <v>99156585</v>
      </c>
      <c r="K33" s="22">
        <v>4.4000000000000004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6015</v>
      </c>
      <c r="E34" s="22">
        <v>2</v>
      </c>
      <c r="F34" s="21"/>
      <c r="G34" s="21">
        <v>1444404349</v>
      </c>
      <c r="H34" s="22">
        <v>8.3000000000000007</v>
      </c>
      <c r="I34" s="22"/>
      <c r="J34" s="21">
        <v>241453187</v>
      </c>
      <c r="K34" s="22">
        <v>10.8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2259</v>
      </c>
      <c r="E35" s="22">
        <v>0.8</v>
      </c>
      <c r="F35" s="21"/>
      <c r="G35" s="21">
        <v>775784336</v>
      </c>
      <c r="H35" s="22">
        <v>4.5</v>
      </c>
      <c r="I35" s="22"/>
      <c r="J35" s="21">
        <v>141003730</v>
      </c>
      <c r="K35" s="22">
        <v>6.3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1045</v>
      </c>
      <c r="E36" s="22">
        <v>0.4</v>
      </c>
      <c r="F36" s="21"/>
      <c r="G36" s="21">
        <v>465428908</v>
      </c>
      <c r="H36" s="22">
        <v>2.7</v>
      </c>
      <c r="I36" s="22"/>
      <c r="J36" s="21">
        <v>89114724</v>
      </c>
      <c r="K36" s="22">
        <v>4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1467</v>
      </c>
      <c r="E37" s="22">
        <v>0.5</v>
      </c>
      <c r="F37" s="21"/>
      <c r="G37" s="21">
        <v>987536787</v>
      </c>
      <c r="H37" s="22">
        <v>5.7</v>
      </c>
      <c r="I37" s="22"/>
      <c r="J37" s="21">
        <v>203127699</v>
      </c>
      <c r="K37" s="22">
        <v>9.1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486</v>
      </c>
      <c r="E38" s="22">
        <v>0.2</v>
      </c>
      <c r="F38" s="21"/>
      <c r="G38" s="21">
        <v>1214901566</v>
      </c>
      <c r="H38" s="22">
        <v>7</v>
      </c>
      <c r="I38" s="22"/>
      <c r="J38" s="21">
        <v>286795011</v>
      </c>
      <c r="K38" s="22">
        <v>12.8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294886</v>
      </c>
      <c r="E39" s="47">
        <v>100</v>
      </c>
      <c r="F39" s="52"/>
      <c r="G39" s="29">
        <v>17419866721</v>
      </c>
      <c r="H39" s="47">
        <v>100</v>
      </c>
      <c r="I39" s="52"/>
      <c r="J39" s="29">
        <v>2235087326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62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63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3365-3382-43EE-A948-7B3B4E7278BF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58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43775</v>
      </c>
      <c r="E16" s="22">
        <v>15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47329</v>
      </c>
      <c r="E17" s="22">
        <v>16.2</v>
      </c>
      <c r="F17" s="21"/>
      <c r="G17" s="19">
        <v>344828930</v>
      </c>
      <c r="H17" s="22">
        <v>2</v>
      </c>
      <c r="I17" s="22"/>
      <c r="J17" s="19">
        <v>3655132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14810</v>
      </c>
      <c r="E18" s="22">
        <v>5.0999999999999996</v>
      </c>
      <c r="F18" s="21"/>
      <c r="G18" s="21">
        <v>260506667</v>
      </c>
      <c r="H18" s="22">
        <v>1.5</v>
      </c>
      <c r="I18" s="22"/>
      <c r="J18" s="21">
        <v>2785771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12420</v>
      </c>
      <c r="E19" s="22">
        <v>4.2</v>
      </c>
      <c r="F19" s="21"/>
      <c r="G19" s="21">
        <v>280648295</v>
      </c>
      <c r="H19" s="22">
        <v>1.6</v>
      </c>
      <c r="I19" s="22"/>
      <c r="J19" s="21">
        <v>7031281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12210</v>
      </c>
      <c r="E20" s="22">
        <v>4.2</v>
      </c>
      <c r="F20" s="21"/>
      <c r="G20" s="21">
        <v>336967802</v>
      </c>
      <c r="H20" s="22">
        <v>1.9</v>
      </c>
      <c r="I20" s="22"/>
      <c r="J20" s="21">
        <v>12141958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12239</v>
      </c>
      <c r="E21" s="22">
        <v>4.2</v>
      </c>
      <c r="F21" s="21"/>
      <c r="G21" s="21">
        <v>398657333</v>
      </c>
      <c r="H21" s="22">
        <v>2.2999999999999998</v>
      </c>
      <c r="I21" s="22"/>
      <c r="J21" s="21">
        <v>17324852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12500</v>
      </c>
      <c r="E22" s="22">
        <v>4.3</v>
      </c>
      <c r="F22" s="21"/>
      <c r="G22" s="21">
        <v>469688800</v>
      </c>
      <c r="H22" s="22">
        <v>2.7</v>
      </c>
      <c r="I22" s="22"/>
      <c r="J22" s="21">
        <v>24681883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11836</v>
      </c>
      <c r="E23" s="22">
        <v>4</v>
      </c>
      <c r="F23" s="21"/>
      <c r="G23" s="21">
        <v>504263951</v>
      </c>
      <c r="H23" s="22">
        <v>2.9</v>
      </c>
      <c r="I23" s="22"/>
      <c r="J23" s="21">
        <v>31490553</v>
      </c>
      <c r="K23" s="22">
        <v>1.4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11214</v>
      </c>
      <c r="E24" s="22">
        <v>3.8</v>
      </c>
      <c r="F24" s="21"/>
      <c r="G24" s="21">
        <v>532917960</v>
      </c>
      <c r="H24" s="22">
        <v>3.1</v>
      </c>
      <c r="I24" s="22"/>
      <c r="J24" s="21">
        <v>39524937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20667</v>
      </c>
      <c r="E25" s="22">
        <v>7.1</v>
      </c>
      <c r="F25" s="21"/>
      <c r="G25" s="21">
        <v>1134093632</v>
      </c>
      <c r="H25" s="22">
        <v>6.5</v>
      </c>
      <c r="I25" s="22"/>
      <c r="J25" s="21">
        <v>95697770</v>
      </c>
      <c r="K25" s="22">
        <v>4.3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17226</v>
      </c>
      <c r="E26" s="22">
        <v>5.9</v>
      </c>
      <c r="F26" s="21"/>
      <c r="G26" s="21">
        <v>1115763912</v>
      </c>
      <c r="H26" s="22">
        <v>6.4</v>
      </c>
      <c r="I26" s="22"/>
      <c r="J26" s="21">
        <v>108140692</v>
      </c>
      <c r="K26" s="22">
        <v>4.9000000000000004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13965</v>
      </c>
      <c r="E27" s="22">
        <v>4.8</v>
      </c>
      <c r="F27" s="21"/>
      <c r="G27" s="21">
        <v>1043751381</v>
      </c>
      <c r="H27" s="22">
        <v>6</v>
      </c>
      <c r="I27" s="22"/>
      <c r="J27" s="21">
        <v>110811001</v>
      </c>
      <c r="K27" s="22">
        <v>5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11129</v>
      </c>
      <c r="E28" s="22">
        <v>3.8</v>
      </c>
      <c r="F28" s="21"/>
      <c r="G28" s="21">
        <v>943696781</v>
      </c>
      <c r="H28" s="22">
        <v>5.4</v>
      </c>
      <c r="I28" s="22"/>
      <c r="J28" s="21">
        <v>106944900</v>
      </c>
      <c r="K28" s="22">
        <v>4.8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8645</v>
      </c>
      <c r="E29" s="22">
        <v>3</v>
      </c>
      <c r="F29" s="21"/>
      <c r="G29" s="21">
        <v>820550585</v>
      </c>
      <c r="H29" s="22">
        <v>4.7</v>
      </c>
      <c r="I29" s="22"/>
      <c r="J29" s="21">
        <v>97861670</v>
      </c>
      <c r="K29" s="22">
        <v>4.4000000000000004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14707</v>
      </c>
      <c r="E30" s="22">
        <v>5</v>
      </c>
      <c r="F30" s="21"/>
      <c r="G30" s="21">
        <v>1637451946</v>
      </c>
      <c r="H30" s="22">
        <v>9.4</v>
      </c>
      <c r="I30" s="22"/>
      <c r="J30" s="21">
        <v>209439940</v>
      </c>
      <c r="K30" s="22">
        <v>9.4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8603</v>
      </c>
      <c r="E31" s="22">
        <v>2.9</v>
      </c>
      <c r="F31" s="21"/>
      <c r="G31" s="21">
        <v>1173555003</v>
      </c>
      <c r="H31" s="22">
        <v>6.8</v>
      </c>
      <c r="I31" s="22"/>
      <c r="J31" s="21">
        <v>162770613</v>
      </c>
      <c r="K31" s="22">
        <v>7.3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5176</v>
      </c>
      <c r="E32" s="22">
        <v>1.8</v>
      </c>
      <c r="F32" s="21"/>
      <c r="G32" s="21">
        <v>836614514</v>
      </c>
      <c r="H32" s="22">
        <v>4.8</v>
      </c>
      <c r="I32" s="22"/>
      <c r="J32" s="21">
        <v>123312333</v>
      </c>
      <c r="K32" s="22">
        <v>5.5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3228</v>
      </c>
      <c r="E33" s="22">
        <v>1.1000000000000001</v>
      </c>
      <c r="F33" s="21"/>
      <c r="G33" s="21">
        <v>602664875</v>
      </c>
      <c r="H33" s="22">
        <v>3.5</v>
      </c>
      <c r="I33" s="22"/>
      <c r="J33" s="21">
        <v>93830012</v>
      </c>
      <c r="K33" s="22">
        <v>4.2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5917</v>
      </c>
      <c r="E34" s="22">
        <v>2</v>
      </c>
      <c r="F34" s="21"/>
      <c r="G34" s="21">
        <v>1421985811</v>
      </c>
      <c r="H34" s="22">
        <v>8.1999999999999993</v>
      </c>
      <c r="I34" s="22"/>
      <c r="J34" s="21">
        <v>237500696</v>
      </c>
      <c r="K34" s="22">
        <v>10.7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2153</v>
      </c>
      <c r="E35" s="22">
        <v>0.7</v>
      </c>
      <c r="F35" s="21"/>
      <c r="G35" s="21">
        <v>740017448</v>
      </c>
      <c r="H35" s="22">
        <v>4.3</v>
      </c>
      <c r="I35" s="22"/>
      <c r="J35" s="21">
        <v>134729369</v>
      </c>
      <c r="K35" s="22">
        <v>6.1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1110</v>
      </c>
      <c r="E36" s="22">
        <v>0.4</v>
      </c>
      <c r="F36" s="21"/>
      <c r="G36" s="21">
        <v>492200598</v>
      </c>
      <c r="H36" s="22">
        <v>2.8</v>
      </c>
      <c r="I36" s="22"/>
      <c r="J36" s="21">
        <v>94002127</v>
      </c>
      <c r="K36" s="22">
        <v>4.2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1450</v>
      </c>
      <c r="E37" s="22">
        <v>0.5</v>
      </c>
      <c r="F37" s="21"/>
      <c r="G37" s="21">
        <v>976815006</v>
      </c>
      <c r="H37" s="22">
        <v>5.6</v>
      </c>
      <c r="I37" s="22"/>
      <c r="J37" s="21">
        <v>200788129</v>
      </c>
      <c r="K37" s="22">
        <v>9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453</v>
      </c>
      <c r="E38" s="22">
        <v>0.2</v>
      </c>
      <c r="F38" s="21"/>
      <c r="G38" s="21">
        <v>1307816951</v>
      </c>
      <c r="H38" s="22">
        <v>7.5</v>
      </c>
      <c r="I38" s="22"/>
      <c r="J38" s="21">
        <v>310817450</v>
      </c>
      <c r="K38" s="22">
        <v>14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292762</v>
      </c>
      <c r="E39" s="47">
        <v>100</v>
      </c>
      <c r="F39" s="52"/>
      <c r="G39" s="29">
        <v>17375458181</v>
      </c>
      <c r="H39" s="47">
        <v>100</v>
      </c>
      <c r="I39" s="52"/>
      <c r="J39" s="29">
        <v>2225283068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59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60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BAEC-8EFE-4B4A-8F9B-62E50E0499DE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55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41396</v>
      </c>
      <c r="E16" s="22">
        <v>14.3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45879</v>
      </c>
      <c r="E17" s="22">
        <v>15.9</v>
      </c>
      <c r="F17" s="21"/>
      <c r="G17" s="19">
        <v>334361714</v>
      </c>
      <c r="H17" s="22">
        <v>1.9</v>
      </c>
      <c r="I17" s="22"/>
      <c r="J17" s="19">
        <v>3344595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14739</v>
      </c>
      <c r="E18" s="22">
        <v>5.0999999999999996</v>
      </c>
      <c r="F18" s="21"/>
      <c r="G18" s="21">
        <v>259330140</v>
      </c>
      <c r="H18" s="22">
        <v>1.5</v>
      </c>
      <c r="I18" s="22"/>
      <c r="J18" s="21">
        <v>2699904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12218</v>
      </c>
      <c r="E19" s="22">
        <v>4.2</v>
      </c>
      <c r="F19" s="21"/>
      <c r="G19" s="21">
        <v>276082319</v>
      </c>
      <c r="H19" s="22">
        <v>1.6</v>
      </c>
      <c r="I19" s="22"/>
      <c r="J19" s="21">
        <v>6724069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12158</v>
      </c>
      <c r="E20" s="22">
        <v>4.2</v>
      </c>
      <c r="F20" s="21"/>
      <c r="G20" s="21">
        <v>335652062</v>
      </c>
      <c r="H20" s="22">
        <v>1.9</v>
      </c>
      <c r="I20" s="22"/>
      <c r="J20" s="21">
        <v>11620112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12290</v>
      </c>
      <c r="E21" s="22">
        <v>4.3</v>
      </c>
      <c r="F21" s="21"/>
      <c r="G21" s="21">
        <v>400653713</v>
      </c>
      <c r="H21" s="22">
        <v>2.2999999999999998</v>
      </c>
      <c r="I21" s="22"/>
      <c r="J21" s="21">
        <v>17335612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12626</v>
      </c>
      <c r="E22" s="22">
        <v>4.4000000000000004</v>
      </c>
      <c r="F22" s="21"/>
      <c r="G22" s="21">
        <v>474138099</v>
      </c>
      <c r="H22" s="22">
        <v>2.7</v>
      </c>
      <c r="I22" s="22"/>
      <c r="J22" s="21">
        <v>24510696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11801</v>
      </c>
      <c r="E23" s="22">
        <v>4.0999999999999996</v>
      </c>
      <c r="F23" s="21"/>
      <c r="G23" s="21">
        <v>502741901</v>
      </c>
      <c r="H23" s="22">
        <v>2.9</v>
      </c>
      <c r="I23" s="22"/>
      <c r="J23" s="21">
        <v>31371580</v>
      </c>
      <c r="K23" s="22">
        <v>1.4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11318</v>
      </c>
      <c r="E24" s="22">
        <v>3.9</v>
      </c>
      <c r="F24" s="21"/>
      <c r="G24" s="21">
        <v>537721913</v>
      </c>
      <c r="H24" s="22">
        <v>3.1</v>
      </c>
      <c r="I24" s="22"/>
      <c r="J24" s="21">
        <v>39619356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20638</v>
      </c>
      <c r="E25" s="22">
        <v>7.2</v>
      </c>
      <c r="F25" s="21"/>
      <c r="G25" s="21">
        <v>1132384553</v>
      </c>
      <c r="H25" s="22">
        <v>6.5</v>
      </c>
      <c r="I25" s="22"/>
      <c r="J25" s="21">
        <v>95118605</v>
      </c>
      <c r="K25" s="22">
        <v>4.3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17250</v>
      </c>
      <c r="E26" s="22">
        <v>6</v>
      </c>
      <c r="F26" s="21"/>
      <c r="G26" s="21">
        <v>1116751070</v>
      </c>
      <c r="H26" s="22">
        <v>6.4</v>
      </c>
      <c r="I26" s="22"/>
      <c r="J26" s="21">
        <v>107446724</v>
      </c>
      <c r="K26" s="22">
        <v>4.8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14219</v>
      </c>
      <c r="E27" s="22">
        <v>4.9000000000000004</v>
      </c>
      <c r="F27" s="21"/>
      <c r="G27" s="21">
        <v>1062415864</v>
      </c>
      <c r="H27" s="22">
        <v>6.1</v>
      </c>
      <c r="I27" s="22"/>
      <c r="J27" s="21">
        <v>112509612</v>
      </c>
      <c r="K27" s="22">
        <v>5.0999999999999996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11128</v>
      </c>
      <c r="E28" s="22">
        <v>3.9</v>
      </c>
      <c r="F28" s="21"/>
      <c r="G28" s="21">
        <v>943745858</v>
      </c>
      <c r="H28" s="22">
        <v>5.4</v>
      </c>
      <c r="I28" s="22"/>
      <c r="J28" s="21">
        <v>106142386</v>
      </c>
      <c r="K28" s="22">
        <v>4.8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8448</v>
      </c>
      <c r="E29" s="22">
        <v>2.9</v>
      </c>
      <c r="F29" s="21"/>
      <c r="G29" s="21">
        <v>802020395</v>
      </c>
      <c r="H29" s="22">
        <v>4.5999999999999996</v>
      </c>
      <c r="I29" s="22"/>
      <c r="J29" s="21">
        <v>95469802</v>
      </c>
      <c r="K29" s="22">
        <v>4.3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14673</v>
      </c>
      <c r="E30" s="22">
        <v>5.0999999999999996</v>
      </c>
      <c r="F30" s="21"/>
      <c r="G30" s="21">
        <v>1633321327</v>
      </c>
      <c r="H30" s="22">
        <v>9.4</v>
      </c>
      <c r="I30" s="22"/>
      <c r="J30" s="21">
        <v>207622043</v>
      </c>
      <c r="K30" s="22">
        <v>9.4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8465</v>
      </c>
      <c r="E31" s="22">
        <v>2.9</v>
      </c>
      <c r="F31" s="21"/>
      <c r="G31" s="21">
        <v>1153917587</v>
      </c>
      <c r="H31" s="22">
        <v>6.7</v>
      </c>
      <c r="I31" s="22"/>
      <c r="J31" s="21">
        <v>159626801</v>
      </c>
      <c r="K31" s="22">
        <v>7.2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5148</v>
      </c>
      <c r="E32" s="22">
        <v>1.8</v>
      </c>
      <c r="F32" s="21"/>
      <c r="G32" s="21">
        <v>831526334</v>
      </c>
      <c r="H32" s="22">
        <v>4.8</v>
      </c>
      <c r="I32" s="22"/>
      <c r="J32" s="21">
        <v>122246903</v>
      </c>
      <c r="K32" s="22">
        <v>5.5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3323</v>
      </c>
      <c r="E33" s="22">
        <v>1.2</v>
      </c>
      <c r="F33" s="21"/>
      <c r="G33" s="21">
        <v>620193548</v>
      </c>
      <c r="H33" s="22">
        <v>3.6</v>
      </c>
      <c r="I33" s="22"/>
      <c r="J33" s="21">
        <v>96189384</v>
      </c>
      <c r="K33" s="22">
        <v>4.3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5762</v>
      </c>
      <c r="E34" s="22">
        <v>2</v>
      </c>
      <c r="F34" s="21"/>
      <c r="G34" s="21">
        <v>1381708726</v>
      </c>
      <c r="H34" s="22">
        <v>8</v>
      </c>
      <c r="I34" s="22"/>
      <c r="J34" s="21">
        <v>229985936</v>
      </c>
      <c r="K34" s="22">
        <v>10.4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2188</v>
      </c>
      <c r="E35" s="22">
        <v>0.8</v>
      </c>
      <c r="F35" s="21"/>
      <c r="G35" s="21">
        <v>748833895</v>
      </c>
      <c r="H35" s="22">
        <v>4.3</v>
      </c>
      <c r="I35" s="22"/>
      <c r="J35" s="21">
        <v>135671168</v>
      </c>
      <c r="K35" s="22">
        <v>6.1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1012</v>
      </c>
      <c r="E36" s="22">
        <v>0.4</v>
      </c>
      <c r="F36" s="21"/>
      <c r="G36" s="21">
        <v>450094590</v>
      </c>
      <c r="H36" s="22">
        <v>2.6</v>
      </c>
      <c r="I36" s="22"/>
      <c r="J36" s="21">
        <v>86091802</v>
      </c>
      <c r="K36" s="22">
        <v>3.9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1496</v>
      </c>
      <c r="E37" s="22">
        <v>0.5</v>
      </c>
      <c r="F37" s="21"/>
      <c r="G37" s="21">
        <v>997517133</v>
      </c>
      <c r="H37" s="22">
        <v>5.7</v>
      </c>
      <c r="I37" s="22"/>
      <c r="J37" s="21">
        <v>204463865</v>
      </c>
      <c r="K37" s="22">
        <v>9.1999999999999993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412</v>
      </c>
      <c r="E38" s="22">
        <v>0.1</v>
      </c>
      <c r="F38" s="21"/>
      <c r="G38" s="21">
        <v>1353770339</v>
      </c>
      <c r="H38" s="22">
        <v>7.8</v>
      </c>
      <c r="I38" s="22"/>
      <c r="J38" s="21">
        <v>323673926</v>
      </c>
      <c r="K38" s="22">
        <v>14.6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288587</v>
      </c>
      <c r="E39" s="47">
        <v>100</v>
      </c>
      <c r="F39" s="52"/>
      <c r="G39" s="29">
        <v>17348883080</v>
      </c>
      <c r="H39" s="47">
        <v>100</v>
      </c>
      <c r="I39" s="52"/>
      <c r="J39" s="29">
        <v>2219484879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56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57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4559-8516-4BC6-97C1-8C827C8FED01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52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38455</v>
      </c>
      <c r="E16" s="22">
        <v>13.7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45055</v>
      </c>
      <c r="E17" s="22">
        <v>16</v>
      </c>
      <c r="F17" s="21"/>
      <c r="G17" s="19">
        <v>326801399</v>
      </c>
      <c r="H17" s="22">
        <v>1.8</v>
      </c>
      <c r="I17" s="22"/>
      <c r="J17" s="19">
        <v>3308332</v>
      </c>
      <c r="K17" s="22">
        <v>0.1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14490</v>
      </c>
      <c r="E18" s="22">
        <v>5.2</v>
      </c>
      <c r="F18" s="21"/>
      <c r="G18" s="21">
        <v>254728286</v>
      </c>
      <c r="H18" s="22">
        <v>1.4</v>
      </c>
      <c r="I18" s="22"/>
      <c r="J18" s="21">
        <v>2589318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11950</v>
      </c>
      <c r="E19" s="22">
        <v>4.3</v>
      </c>
      <c r="F19" s="21"/>
      <c r="G19" s="21">
        <v>270144382</v>
      </c>
      <c r="H19" s="22">
        <v>1.5</v>
      </c>
      <c r="I19" s="22"/>
      <c r="J19" s="21">
        <v>6832914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11986</v>
      </c>
      <c r="E20" s="22">
        <v>4.3</v>
      </c>
      <c r="F20" s="21"/>
      <c r="G20" s="21">
        <v>331093725</v>
      </c>
      <c r="H20" s="22">
        <v>1.8</v>
      </c>
      <c r="I20" s="22"/>
      <c r="J20" s="21">
        <v>11714500</v>
      </c>
      <c r="K20" s="22">
        <v>0.5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11956</v>
      </c>
      <c r="E21" s="22">
        <v>4.3</v>
      </c>
      <c r="F21" s="21"/>
      <c r="G21" s="21">
        <v>389528168</v>
      </c>
      <c r="H21" s="22">
        <v>2.1</v>
      </c>
      <c r="I21" s="22"/>
      <c r="J21" s="21">
        <v>16943864</v>
      </c>
      <c r="K21" s="22">
        <v>0.7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12242</v>
      </c>
      <c r="E22" s="22">
        <v>4.4000000000000004</v>
      </c>
      <c r="F22" s="21"/>
      <c r="G22" s="21">
        <v>459543582</v>
      </c>
      <c r="H22" s="22">
        <v>2.5</v>
      </c>
      <c r="I22" s="22"/>
      <c r="J22" s="21">
        <v>23726063</v>
      </c>
      <c r="K22" s="22">
        <v>0.9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11335</v>
      </c>
      <c r="E23" s="22">
        <v>4</v>
      </c>
      <c r="F23" s="21"/>
      <c r="G23" s="21">
        <v>483231917</v>
      </c>
      <c r="H23" s="22">
        <v>2.6</v>
      </c>
      <c r="I23" s="22"/>
      <c r="J23" s="21">
        <v>30203843</v>
      </c>
      <c r="K23" s="22">
        <v>1.2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10863</v>
      </c>
      <c r="E24" s="22">
        <v>3.9</v>
      </c>
      <c r="F24" s="21"/>
      <c r="G24" s="21">
        <v>515946025</v>
      </c>
      <c r="H24" s="22">
        <v>2.8</v>
      </c>
      <c r="I24" s="22"/>
      <c r="J24" s="21">
        <v>38156016</v>
      </c>
      <c r="K24" s="22">
        <v>1.5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20125</v>
      </c>
      <c r="E25" s="22">
        <v>7.2</v>
      </c>
      <c r="F25" s="21"/>
      <c r="G25" s="21">
        <v>1103645033</v>
      </c>
      <c r="H25" s="22">
        <v>6</v>
      </c>
      <c r="I25" s="22"/>
      <c r="J25" s="21">
        <v>92692439</v>
      </c>
      <c r="K25" s="22">
        <v>3.6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17050</v>
      </c>
      <c r="E26" s="22">
        <v>6.1</v>
      </c>
      <c r="F26" s="21"/>
      <c r="G26" s="21">
        <v>1104746868</v>
      </c>
      <c r="H26" s="22">
        <v>6</v>
      </c>
      <c r="I26" s="22"/>
      <c r="J26" s="21">
        <v>106214295</v>
      </c>
      <c r="K26" s="22">
        <v>4.2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13901</v>
      </c>
      <c r="E27" s="22">
        <v>5</v>
      </c>
      <c r="F27" s="21"/>
      <c r="G27" s="21">
        <v>1039075463</v>
      </c>
      <c r="H27" s="22">
        <v>5.6</v>
      </c>
      <c r="I27" s="22"/>
      <c r="J27" s="21">
        <v>109697485</v>
      </c>
      <c r="K27" s="22">
        <v>4.3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11096</v>
      </c>
      <c r="E28" s="22">
        <v>4</v>
      </c>
      <c r="F28" s="21"/>
      <c r="G28" s="21">
        <v>941624497</v>
      </c>
      <c r="H28" s="22">
        <v>5.0999999999999996</v>
      </c>
      <c r="I28" s="22"/>
      <c r="J28" s="21">
        <v>106325803</v>
      </c>
      <c r="K28" s="22">
        <v>4.2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8451</v>
      </c>
      <c r="E29" s="22">
        <v>3</v>
      </c>
      <c r="F29" s="21"/>
      <c r="G29" s="21">
        <v>802392489</v>
      </c>
      <c r="H29" s="22">
        <v>4.3</v>
      </c>
      <c r="I29" s="22"/>
      <c r="J29" s="21">
        <v>95232489</v>
      </c>
      <c r="K29" s="22">
        <v>3.7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14661</v>
      </c>
      <c r="E30" s="22">
        <v>5.2</v>
      </c>
      <c r="F30" s="21"/>
      <c r="G30" s="21">
        <v>1632559464</v>
      </c>
      <c r="H30" s="22">
        <v>8.8000000000000007</v>
      </c>
      <c r="I30" s="22"/>
      <c r="J30" s="21">
        <v>207630853</v>
      </c>
      <c r="K30" s="22">
        <v>8.1999999999999993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8412</v>
      </c>
      <c r="E31" s="22">
        <v>3</v>
      </c>
      <c r="F31" s="21"/>
      <c r="G31" s="21">
        <v>1147635041</v>
      </c>
      <c r="H31" s="22">
        <v>6.2</v>
      </c>
      <c r="I31" s="22"/>
      <c r="J31" s="21">
        <v>158689078</v>
      </c>
      <c r="K31" s="22">
        <v>6.2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4994</v>
      </c>
      <c r="E32" s="22">
        <v>1.8</v>
      </c>
      <c r="F32" s="21"/>
      <c r="G32" s="21">
        <v>807192483</v>
      </c>
      <c r="H32" s="22">
        <v>4.4000000000000004</v>
      </c>
      <c r="I32" s="22"/>
      <c r="J32" s="21">
        <v>118811347</v>
      </c>
      <c r="K32" s="22">
        <v>4.7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3324</v>
      </c>
      <c r="E33" s="22">
        <v>1.2</v>
      </c>
      <c r="F33" s="21"/>
      <c r="G33" s="21">
        <v>620333729</v>
      </c>
      <c r="H33" s="22">
        <v>3.4</v>
      </c>
      <c r="I33" s="22"/>
      <c r="J33" s="21">
        <v>96046285</v>
      </c>
      <c r="K33" s="22">
        <v>3.8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5667</v>
      </c>
      <c r="E34" s="22">
        <v>2</v>
      </c>
      <c r="F34" s="21"/>
      <c r="G34" s="21">
        <v>1363516226</v>
      </c>
      <c r="H34" s="22">
        <v>7.4</v>
      </c>
      <c r="I34" s="22"/>
      <c r="J34" s="21">
        <v>227876831</v>
      </c>
      <c r="K34" s="22">
        <v>9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2097</v>
      </c>
      <c r="E35" s="22">
        <v>0.8</v>
      </c>
      <c r="F35" s="21"/>
      <c r="G35" s="21">
        <v>720498137</v>
      </c>
      <c r="H35" s="22">
        <v>3.9</v>
      </c>
      <c r="I35" s="22"/>
      <c r="J35" s="21">
        <v>130659319</v>
      </c>
      <c r="K35" s="22">
        <v>5.0999999999999996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1027</v>
      </c>
      <c r="E36" s="22">
        <v>0.4</v>
      </c>
      <c r="F36" s="21"/>
      <c r="G36" s="21">
        <v>455672851</v>
      </c>
      <c r="H36" s="22">
        <v>2.5</v>
      </c>
      <c r="I36" s="22"/>
      <c r="J36" s="21">
        <v>87037129</v>
      </c>
      <c r="K36" s="22">
        <v>3.4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1432</v>
      </c>
      <c r="E37" s="22">
        <v>0.5</v>
      </c>
      <c r="F37" s="21"/>
      <c r="G37" s="21">
        <v>948276970</v>
      </c>
      <c r="H37" s="22">
        <v>5.0999999999999996</v>
      </c>
      <c r="I37" s="22"/>
      <c r="J37" s="21">
        <v>194699434</v>
      </c>
      <c r="K37" s="22">
        <v>7.7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449</v>
      </c>
      <c r="E38" s="22">
        <v>0.2</v>
      </c>
      <c r="F38" s="21"/>
      <c r="G38" s="21">
        <v>2780852076</v>
      </c>
      <c r="H38" s="22">
        <v>15</v>
      </c>
      <c r="I38" s="22"/>
      <c r="J38" s="21">
        <v>676759458</v>
      </c>
      <c r="K38" s="22">
        <v>26.6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281018</v>
      </c>
      <c r="E39" s="47">
        <v>100</v>
      </c>
      <c r="F39" s="52"/>
      <c r="G39" s="29">
        <v>18499038811</v>
      </c>
      <c r="H39" s="47">
        <v>100</v>
      </c>
      <c r="I39" s="52"/>
      <c r="J39" s="29">
        <v>2541847094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53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54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CB6A-270F-4FEB-B41D-7227273FE76B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49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35245</v>
      </c>
      <c r="E16" s="22">
        <v>13</v>
      </c>
      <c r="F16" s="21"/>
      <c r="G16" s="46" t="s">
        <v>5</v>
      </c>
      <c r="H16" s="46" t="s">
        <v>5</v>
      </c>
      <c r="I16" s="21"/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44354</v>
      </c>
      <c r="E17" s="22">
        <v>16.3</v>
      </c>
      <c r="F17" s="21"/>
      <c r="G17" s="19">
        <v>317872430</v>
      </c>
      <c r="H17" s="22">
        <v>2</v>
      </c>
      <c r="I17" s="22"/>
      <c r="J17" s="19">
        <v>3162537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14451</v>
      </c>
      <c r="E18" s="22">
        <v>5.3</v>
      </c>
      <c r="F18" s="21"/>
      <c r="G18" s="21">
        <v>253963658</v>
      </c>
      <c r="H18" s="22">
        <v>1.6</v>
      </c>
      <c r="I18" s="22"/>
      <c r="J18" s="21">
        <v>2559963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11997</v>
      </c>
      <c r="E19" s="22">
        <v>4.4000000000000004</v>
      </c>
      <c r="F19" s="21"/>
      <c r="G19" s="21">
        <v>271325374</v>
      </c>
      <c r="H19" s="22">
        <v>1.7</v>
      </c>
      <c r="I19" s="22"/>
      <c r="J19" s="21">
        <v>6599405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11638</v>
      </c>
      <c r="E20" s="22">
        <v>4.3</v>
      </c>
      <c r="F20" s="21"/>
      <c r="G20" s="21">
        <v>321632870</v>
      </c>
      <c r="H20" s="22">
        <v>2</v>
      </c>
      <c r="I20" s="22"/>
      <c r="J20" s="21">
        <v>11506706</v>
      </c>
      <c r="K20" s="22">
        <v>0.6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11659</v>
      </c>
      <c r="E21" s="22">
        <v>4.3</v>
      </c>
      <c r="F21" s="21"/>
      <c r="G21" s="21">
        <v>379566358</v>
      </c>
      <c r="H21" s="22">
        <v>2.4</v>
      </c>
      <c r="I21" s="22"/>
      <c r="J21" s="21">
        <v>16202891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11771</v>
      </c>
      <c r="E22" s="22">
        <v>4.3</v>
      </c>
      <c r="F22" s="21"/>
      <c r="G22" s="21">
        <v>442265793</v>
      </c>
      <c r="H22" s="22">
        <v>2.8</v>
      </c>
      <c r="I22" s="22"/>
      <c r="J22" s="21">
        <v>22704443</v>
      </c>
      <c r="K22" s="22">
        <v>1.1000000000000001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11144</v>
      </c>
      <c r="E23" s="22">
        <v>4.0999999999999996</v>
      </c>
      <c r="F23" s="21"/>
      <c r="G23" s="21">
        <v>475090378</v>
      </c>
      <c r="H23" s="22">
        <v>3</v>
      </c>
      <c r="I23" s="22"/>
      <c r="J23" s="21">
        <v>29325269</v>
      </c>
      <c r="K23" s="22">
        <v>1.5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10349</v>
      </c>
      <c r="E24" s="22">
        <v>3.8</v>
      </c>
      <c r="F24" s="21"/>
      <c r="G24" s="21">
        <v>491578596</v>
      </c>
      <c r="H24" s="22">
        <v>3.1</v>
      </c>
      <c r="I24" s="22"/>
      <c r="J24" s="21">
        <v>36159585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19377</v>
      </c>
      <c r="E25" s="22">
        <v>7.1</v>
      </c>
      <c r="F25" s="21"/>
      <c r="G25" s="21">
        <v>1062695135</v>
      </c>
      <c r="H25" s="22">
        <v>6.6</v>
      </c>
      <c r="I25" s="22"/>
      <c r="J25" s="21">
        <v>89329943</v>
      </c>
      <c r="K25" s="22">
        <v>4.5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16499</v>
      </c>
      <c r="E26" s="22">
        <v>6.1</v>
      </c>
      <c r="F26" s="21"/>
      <c r="G26" s="21">
        <v>1069208054</v>
      </c>
      <c r="H26" s="22">
        <v>6.7</v>
      </c>
      <c r="I26" s="22"/>
      <c r="J26" s="21">
        <v>102949457</v>
      </c>
      <c r="K26" s="22">
        <v>5.2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13887</v>
      </c>
      <c r="E27" s="22">
        <v>5.0999999999999996</v>
      </c>
      <c r="F27" s="21"/>
      <c r="G27" s="21">
        <v>1038349604</v>
      </c>
      <c r="H27" s="22">
        <v>6.5</v>
      </c>
      <c r="I27" s="22"/>
      <c r="J27" s="21">
        <v>109658832</v>
      </c>
      <c r="K27" s="22">
        <v>5.5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10917</v>
      </c>
      <c r="E28" s="22">
        <v>4</v>
      </c>
      <c r="F28" s="21"/>
      <c r="G28" s="21">
        <v>926032561</v>
      </c>
      <c r="H28" s="22">
        <v>5.8</v>
      </c>
      <c r="I28" s="22"/>
      <c r="J28" s="21">
        <v>104745712</v>
      </c>
      <c r="K28" s="22">
        <v>5.3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8353</v>
      </c>
      <c r="E29" s="22">
        <v>3.1</v>
      </c>
      <c r="F29" s="21"/>
      <c r="G29" s="21">
        <v>792912981</v>
      </c>
      <c r="H29" s="22">
        <v>5</v>
      </c>
      <c r="I29" s="22"/>
      <c r="J29" s="21">
        <v>94274062</v>
      </c>
      <c r="K29" s="22">
        <v>4.8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14154</v>
      </c>
      <c r="E30" s="22">
        <v>5.2</v>
      </c>
      <c r="F30" s="21"/>
      <c r="G30" s="21">
        <v>1577737456</v>
      </c>
      <c r="H30" s="22">
        <v>9.9</v>
      </c>
      <c r="I30" s="22"/>
      <c r="J30" s="21">
        <v>200384189</v>
      </c>
      <c r="K30" s="22">
        <v>10.1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8009</v>
      </c>
      <c r="E31" s="22">
        <v>2.9</v>
      </c>
      <c r="F31" s="21"/>
      <c r="G31" s="21">
        <v>1092852330</v>
      </c>
      <c r="H31" s="22">
        <v>6.8</v>
      </c>
      <c r="I31" s="22"/>
      <c r="J31" s="21">
        <v>151020694</v>
      </c>
      <c r="K31" s="22">
        <v>7.6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4953</v>
      </c>
      <c r="E32" s="22">
        <v>1.8</v>
      </c>
      <c r="F32" s="21"/>
      <c r="G32" s="21">
        <v>800408711</v>
      </c>
      <c r="H32" s="22">
        <v>5</v>
      </c>
      <c r="I32" s="22"/>
      <c r="J32" s="21">
        <v>117878619</v>
      </c>
      <c r="K32" s="22">
        <v>6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3200</v>
      </c>
      <c r="E33" s="22">
        <v>1.2</v>
      </c>
      <c r="F33" s="21"/>
      <c r="G33" s="21">
        <v>597723403</v>
      </c>
      <c r="H33" s="22">
        <v>3.7</v>
      </c>
      <c r="I33" s="22"/>
      <c r="J33" s="21">
        <v>92708325</v>
      </c>
      <c r="K33" s="22">
        <v>4.7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5440</v>
      </c>
      <c r="E34" s="22">
        <v>2</v>
      </c>
      <c r="F34" s="21"/>
      <c r="G34" s="21">
        <v>1308007390</v>
      </c>
      <c r="H34" s="22">
        <v>8.1999999999999993</v>
      </c>
      <c r="I34" s="22"/>
      <c r="J34" s="21">
        <v>218448553</v>
      </c>
      <c r="K34" s="22">
        <v>11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2074</v>
      </c>
      <c r="E35" s="22">
        <v>0.8</v>
      </c>
      <c r="F35" s="21"/>
      <c r="G35" s="21">
        <v>711958340</v>
      </c>
      <c r="H35" s="22">
        <v>4.4000000000000004</v>
      </c>
      <c r="I35" s="22"/>
      <c r="J35" s="21">
        <v>129475658</v>
      </c>
      <c r="K35" s="22">
        <v>6.5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992</v>
      </c>
      <c r="E36" s="22">
        <v>0.4</v>
      </c>
      <c r="F36" s="21"/>
      <c r="G36" s="21">
        <v>442337305</v>
      </c>
      <c r="H36" s="22">
        <v>2.8</v>
      </c>
      <c r="I36" s="22"/>
      <c r="J36" s="21">
        <v>84527467</v>
      </c>
      <c r="K36" s="22">
        <v>4.3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1346</v>
      </c>
      <c r="E37" s="22">
        <v>0.5</v>
      </c>
      <c r="F37" s="21"/>
      <c r="G37" s="21">
        <v>897188874</v>
      </c>
      <c r="H37" s="22">
        <v>5.6</v>
      </c>
      <c r="I37" s="22"/>
      <c r="J37" s="21">
        <v>184071813</v>
      </c>
      <c r="K37" s="22">
        <v>9.3000000000000007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380</v>
      </c>
      <c r="E38" s="22">
        <v>0.1</v>
      </c>
      <c r="F38" s="21"/>
      <c r="G38" s="21">
        <v>744428386</v>
      </c>
      <c r="H38" s="22">
        <v>4.5999999999999996</v>
      </c>
      <c r="I38" s="22"/>
      <c r="J38" s="21">
        <v>173099414</v>
      </c>
      <c r="K38" s="22">
        <v>8.6999999999999993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272189</v>
      </c>
      <c r="E39" s="47">
        <v>100</v>
      </c>
      <c r="F39" s="52"/>
      <c r="G39" s="29">
        <v>16015135987</v>
      </c>
      <c r="H39" s="47">
        <v>100</v>
      </c>
      <c r="I39" s="52"/>
      <c r="J39" s="29">
        <v>1980817751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50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51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B168-2CF0-4656-99AC-E9C1DF7E6EAE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46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32928</v>
      </c>
      <c r="E16" s="22">
        <v>12.4</v>
      </c>
      <c r="G16" s="46" t="s">
        <v>5</v>
      </c>
      <c r="H16" s="46" t="s">
        <v>5</v>
      </c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43816</v>
      </c>
      <c r="E17" s="22">
        <v>16.5</v>
      </c>
      <c r="G17" s="19">
        <v>314284578</v>
      </c>
      <c r="H17" s="22">
        <v>2.1</v>
      </c>
      <c r="I17" s="22"/>
      <c r="J17" s="19">
        <v>3113560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14245</v>
      </c>
      <c r="E18" s="22">
        <v>5.4</v>
      </c>
      <c r="G18" s="21">
        <v>250814942</v>
      </c>
      <c r="H18" s="22">
        <v>1.6</v>
      </c>
      <c r="I18" s="22"/>
      <c r="J18" s="21">
        <v>2421584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11847</v>
      </c>
      <c r="E19" s="22">
        <v>4.5</v>
      </c>
      <c r="G19" s="21">
        <v>267598914</v>
      </c>
      <c r="H19" s="22">
        <v>1.7</v>
      </c>
      <c r="I19" s="22"/>
      <c r="J19" s="21">
        <v>6235516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11491</v>
      </c>
      <c r="E20" s="22">
        <v>4.3</v>
      </c>
      <c r="G20" s="21">
        <v>317613320</v>
      </c>
      <c r="H20" s="22">
        <v>2.1</v>
      </c>
      <c r="I20" s="22"/>
      <c r="J20" s="21">
        <v>10902681</v>
      </c>
      <c r="K20" s="22">
        <v>0.6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11336</v>
      </c>
      <c r="E21" s="22">
        <v>4.3</v>
      </c>
      <c r="G21" s="21">
        <v>369332913</v>
      </c>
      <c r="H21" s="22">
        <v>2.4</v>
      </c>
      <c r="I21" s="22"/>
      <c r="J21" s="21">
        <v>15706068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11584</v>
      </c>
      <c r="E22" s="22">
        <v>4.4000000000000004</v>
      </c>
      <c r="G22" s="21">
        <v>435202106</v>
      </c>
      <c r="H22" s="22">
        <v>2.8</v>
      </c>
      <c r="I22" s="22"/>
      <c r="J22" s="21">
        <v>21973491</v>
      </c>
      <c r="K22" s="22">
        <v>1.2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10774</v>
      </c>
      <c r="E23" s="22">
        <v>4.0999999999999996</v>
      </c>
      <c r="G23" s="21">
        <v>459725854</v>
      </c>
      <c r="H23" s="22">
        <v>3</v>
      </c>
      <c r="I23" s="22"/>
      <c r="J23" s="21">
        <v>28077759</v>
      </c>
      <c r="K23" s="22">
        <v>1.5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10221</v>
      </c>
      <c r="E24" s="22">
        <v>3.9</v>
      </c>
      <c r="F24" s="3"/>
      <c r="G24" s="21">
        <v>485940337</v>
      </c>
      <c r="H24" s="22">
        <v>3.2</v>
      </c>
      <c r="I24" s="22"/>
      <c r="J24" s="21">
        <v>35396223</v>
      </c>
      <c r="K24" s="22">
        <v>1.9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19112</v>
      </c>
      <c r="E25" s="22">
        <v>7.2</v>
      </c>
      <c r="F25" s="3"/>
      <c r="G25" s="21">
        <v>1049077536</v>
      </c>
      <c r="H25" s="22">
        <v>6.9</v>
      </c>
      <c r="I25" s="22"/>
      <c r="J25" s="21">
        <v>87648939</v>
      </c>
      <c r="K25" s="22">
        <v>4.7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16423</v>
      </c>
      <c r="E26" s="22">
        <v>6.2</v>
      </c>
      <c r="F26" s="3"/>
      <c r="G26" s="21">
        <v>1064914241</v>
      </c>
      <c r="H26" s="22">
        <v>7</v>
      </c>
      <c r="I26" s="22"/>
      <c r="J26" s="21">
        <v>101625922</v>
      </c>
      <c r="K26" s="22">
        <v>5.5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13375</v>
      </c>
      <c r="E27" s="22">
        <v>5.0999999999999996</v>
      </c>
      <c r="F27" s="3"/>
      <c r="G27" s="21">
        <v>999966279</v>
      </c>
      <c r="H27" s="22">
        <v>6.5</v>
      </c>
      <c r="I27" s="22"/>
      <c r="J27" s="21">
        <v>105348276</v>
      </c>
      <c r="K27" s="22">
        <v>5.7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10682</v>
      </c>
      <c r="E28" s="22">
        <v>4</v>
      </c>
      <c r="F28" s="3"/>
      <c r="G28" s="21">
        <v>905307876</v>
      </c>
      <c r="H28" s="22">
        <v>5.9</v>
      </c>
      <c r="I28" s="22"/>
      <c r="J28" s="21">
        <v>101746242</v>
      </c>
      <c r="K28" s="22">
        <v>5.5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8161</v>
      </c>
      <c r="E29" s="22">
        <v>3.1</v>
      </c>
      <c r="F29" s="3"/>
      <c r="G29" s="21">
        <v>774726708</v>
      </c>
      <c r="H29" s="22">
        <v>5.0999999999999996</v>
      </c>
      <c r="I29" s="22"/>
      <c r="J29" s="21">
        <v>91572352</v>
      </c>
      <c r="K29" s="22">
        <v>4.9000000000000004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13946</v>
      </c>
      <c r="E30" s="22">
        <v>5.3</v>
      </c>
      <c r="F30" s="3"/>
      <c r="G30" s="21">
        <v>1553505780</v>
      </c>
      <c r="H30" s="22">
        <v>10.199999999999999</v>
      </c>
      <c r="I30" s="22"/>
      <c r="J30" s="21">
        <v>197016623</v>
      </c>
      <c r="K30" s="22">
        <v>10.6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7860</v>
      </c>
      <c r="E31" s="22">
        <v>3</v>
      </c>
      <c r="F31" s="3"/>
      <c r="G31" s="21">
        <v>1072842607</v>
      </c>
      <c r="H31" s="22">
        <v>7</v>
      </c>
      <c r="I31" s="22"/>
      <c r="J31" s="21">
        <v>147988599</v>
      </c>
      <c r="K31" s="22">
        <v>8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4657</v>
      </c>
      <c r="E32" s="22">
        <v>1.8</v>
      </c>
      <c r="F32" s="3"/>
      <c r="G32" s="21">
        <v>752806832</v>
      </c>
      <c r="H32" s="22">
        <v>4.9000000000000004</v>
      </c>
      <c r="I32" s="22"/>
      <c r="J32" s="21">
        <v>110554010</v>
      </c>
      <c r="K32" s="22">
        <v>6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3053</v>
      </c>
      <c r="E33" s="22">
        <v>1.2</v>
      </c>
      <c r="F33" s="3"/>
      <c r="G33" s="21">
        <v>570092807</v>
      </c>
      <c r="H33" s="22">
        <v>3.7</v>
      </c>
      <c r="I33" s="22"/>
      <c r="J33" s="21">
        <v>88193662</v>
      </c>
      <c r="K33" s="22">
        <v>4.8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5091</v>
      </c>
      <c r="E34" s="22">
        <v>1.9</v>
      </c>
      <c r="F34" s="3"/>
      <c r="G34" s="21">
        <v>1223358141</v>
      </c>
      <c r="H34" s="22">
        <v>8</v>
      </c>
      <c r="I34" s="22"/>
      <c r="J34" s="21">
        <v>204243405</v>
      </c>
      <c r="K34" s="22">
        <v>11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1823</v>
      </c>
      <c r="E35" s="22">
        <v>0.7</v>
      </c>
      <c r="F35" s="3"/>
      <c r="G35" s="21">
        <v>624553934</v>
      </c>
      <c r="H35" s="22">
        <v>4.0999999999999996</v>
      </c>
      <c r="I35" s="22"/>
      <c r="J35" s="21">
        <v>113504626</v>
      </c>
      <c r="K35" s="22">
        <v>6.1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961</v>
      </c>
      <c r="E36" s="22">
        <v>0.4</v>
      </c>
      <c r="F36" s="3"/>
      <c r="G36" s="21">
        <v>425996882</v>
      </c>
      <c r="H36" s="22">
        <v>2.8</v>
      </c>
      <c r="I36" s="22"/>
      <c r="J36" s="21">
        <v>81103402</v>
      </c>
      <c r="K36" s="22">
        <v>4.4000000000000004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1197</v>
      </c>
      <c r="E37" s="22">
        <v>0.5</v>
      </c>
      <c r="F37" s="3"/>
      <c r="G37" s="21">
        <v>800082109</v>
      </c>
      <c r="H37" s="22">
        <v>5.2</v>
      </c>
      <c r="I37" s="22"/>
      <c r="J37" s="21">
        <v>164362830</v>
      </c>
      <c r="K37" s="22">
        <v>8.9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265</v>
      </c>
      <c r="E38" s="22">
        <v>0.1</v>
      </c>
      <c r="F38" s="3"/>
      <c r="G38" s="21">
        <v>581633515</v>
      </c>
      <c r="H38" s="22">
        <v>3.8</v>
      </c>
      <c r="I38" s="22"/>
      <c r="J38" s="21">
        <v>136080141</v>
      </c>
      <c r="K38" s="22">
        <v>7.3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264848</v>
      </c>
      <c r="E39" s="47">
        <v>100</v>
      </c>
      <c r="G39" s="29">
        <v>15299378211</v>
      </c>
      <c r="H39" s="47">
        <v>100</v>
      </c>
      <c r="J39" s="29">
        <v>1854815911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47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48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8240-51B5-42A8-99EF-D8650845837A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40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21">
        <v>30181</v>
      </c>
      <c r="E16" s="22">
        <v>11.6</v>
      </c>
      <c r="G16" s="46" t="s">
        <v>5</v>
      </c>
      <c r="H16" s="46" t="s">
        <v>5</v>
      </c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9">
        <v>42358</v>
      </c>
      <c r="E17" s="22">
        <v>16.3</v>
      </c>
      <c r="G17" s="19">
        <v>308732158</v>
      </c>
      <c r="H17" s="22">
        <v>2</v>
      </c>
      <c r="I17" s="22"/>
      <c r="J17" s="19">
        <v>3023928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21">
        <v>14296</v>
      </c>
      <c r="E18" s="22">
        <v>5.5</v>
      </c>
      <c r="G18" s="21">
        <v>251247427</v>
      </c>
      <c r="H18" s="22">
        <v>1.6</v>
      </c>
      <c r="I18" s="22"/>
      <c r="J18" s="21">
        <v>2340509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21">
        <v>12131</v>
      </c>
      <c r="E19" s="22">
        <v>4.7</v>
      </c>
      <c r="G19" s="21">
        <v>273939269</v>
      </c>
      <c r="H19" s="22">
        <v>1.8</v>
      </c>
      <c r="I19" s="22"/>
      <c r="J19" s="21">
        <v>6343242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21">
        <v>11865</v>
      </c>
      <c r="E20" s="22">
        <v>4.5999999999999996</v>
      </c>
      <c r="G20" s="21">
        <v>327542883</v>
      </c>
      <c r="H20" s="22">
        <v>2.1</v>
      </c>
      <c r="I20" s="22"/>
      <c r="J20" s="21">
        <v>11142621</v>
      </c>
      <c r="K20" s="22">
        <v>0.6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21">
        <v>11780</v>
      </c>
      <c r="E21" s="22">
        <v>4.5</v>
      </c>
      <c r="G21" s="21">
        <v>383582665</v>
      </c>
      <c r="H21" s="22">
        <v>2.5</v>
      </c>
      <c r="I21" s="22"/>
      <c r="J21" s="21">
        <v>16067059</v>
      </c>
      <c r="K21" s="22">
        <v>0.9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21">
        <v>11585</v>
      </c>
      <c r="E22" s="22">
        <v>4.4000000000000004</v>
      </c>
      <c r="G22" s="21">
        <v>435344124</v>
      </c>
      <c r="H22" s="22">
        <v>2.9</v>
      </c>
      <c r="I22" s="22"/>
      <c r="J22" s="21">
        <v>22164620</v>
      </c>
      <c r="K22" s="22">
        <v>1.2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21">
        <v>10832</v>
      </c>
      <c r="E23" s="22">
        <v>4.2</v>
      </c>
      <c r="G23" s="21">
        <v>462185681</v>
      </c>
      <c r="H23" s="22">
        <v>3</v>
      </c>
      <c r="I23" s="22"/>
      <c r="J23" s="21">
        <v>28248975</v>
      </c>
      <c r="K23" s="22">
        <v>1.5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21">
        <v>10091</v>
      </c>
      <c r="E24" s="22">
        <v>3.9</v>
      </c>
      <c r="F24" s="3"/>
      <c r="G24" s="21">
        <v>479575786</v>
      </c>
      <c r="H24" s="22">
        <v>3.1</v>
      </c>
      <c r="I24" s="22"/>
      <c r="J24" s="21">
        <v>34949559</v>
      </c>
      <c r="K24" s="22">
        <v>1.9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21">
        <v>18810</v>
      </c>
      <c r="E25" s="22">
        <v>7.2</v>
      </c>
      <c r="F25" s="3"/>
      <c r="G25" s="21">
        <v>1032061727</v>
      </c>
      <c r="H25" s="22">
        <v>6.8</v>
      </c>
      <c r="I25" s="22"/>
      <c r="J25" s="21">
        <v>86508489</v>
      </c>
      <c r="K25" s="22">
        <v>4.7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21">
        <v>16078</v>
      </c>
      <c r="E26" s="22">
        <v>6.2</v>
      </c>
      <c r="F26" s="3"/>
      <c r="G26" s="21">
        <v>1042080885</v>
      </c>
      <c r="H26" s="22">
        <v>6.8</v>
      </c>
      <c r="I26" s="22"/>
      <c r="J26" s="21">
        <v>99966039</v>
      </c>
      <c r="K26" s="22">
        <v>5.4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21">
        <v>13332</v>
      </c>
      <c r="E27" s="22">
        <v>5.0999999999999996</v>
      </c>
      <c r="F27" s="3"/>
      <c r="G27" s="21">
        <v>997169087</v>
      </c>
      <c r="H27" s="22">
        <v>6.5</v>
      </c>
      <c r="I27" s="22"/>
      <c r="J27" s="21">
        <v>105131321</v>
      </c>
      <c r="K27" s="22">
        <v>5.7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21">
        <v>10599</v>
      </c>
      <c r="E28" s="22">
        <v>4.0999999999999996</v>
      </c>
      <c r="F28" s="3"/>
      <c r="G28" s="21">
        <v>898859708</v>
      </c>
      <c r="H28" s="22">
        <v>5.9</v>
      </c>
      <c r="I28" s="22"/>
      <c r="J28" s="21">
        <v>101802060</v>
      </c>
      <c r="K28" s="22">
        <v>5.5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21">
        <v>8004</v>
      </c>
      <c r="E29" s="22">
        <v>3.1</v>
      </c>
      <c r="F29" s="3"/>
      <c r="G29" s="21">
        <v>759734493</v>
      </c>
      <c r="H29" s="22">
        <v>5</v>
      </c>
      <c r="I29" s="22"/>
      <c r="J29" s="21">
        <v>90399255</v>
      </c>
      <c r="K29" s="22">
        <v>4.9000000000000004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21">
        <v>13739</v>
      </c>
      <c r="E30" s="22">
        <v>5.3</v>
      </c>
      <c r="F30" s="3"/>
      <c r="G30" s="21">
        <v>1528784292</v>
      </c>
      <c r="H30" s="22">
        <v>10</v>
      </c>
      <c r="I30" s="22"/>
      <c r="J30" s="21">
        <v>194738397</v>
      </c>
      <c r="K30" s="22">
        <v>10.5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21">
        <v>7792</v>
      </c>
      <c r="E31" s="22">
        <v>3</v>
      </c>
      <c r="F31" s="3"/>
      <c r="G31" s="21">
        <v>1062407059</v>
      </c>
      <c r="H31" s="22">
        <v>7</v>
      </c>
      <c r="I31" s="22"/>
      <c r="J31" s="21">
        <v>147241377</v>
      </c>
      <c r="K31" s="22">
        <v>7.9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21">
        <v>4599</v>
      </c>
      <c r="E32" s="22">
        <v>1.8</v>
      </c>
      <c r="F32" s="3"/>
      <c r="G32" s="21">
        <v>743357089</v>
      </c>
      <c r="H32" s="22">
        <v>4.9000000000000004</v>
      </c>
      <c r="I32" s="22"/>
      <c r="J32" s="21">
        <v>109656373</v>
      </c>
      <c r="K32" s="22">
        <v>5.9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21">
        <v>2965</v>
      </c>
      <c r="E33" s="22">
        <v>1.1000000000000001</v>
      </c>
      <c r="F33" s="3"/>
      <c r="G33" s="21">
        <v>553568777</v>
      </c>
      <c r="H33" s="22">
        <v>3.6</v>
      </c>
      <c r="I33" s="22"/>
      <c r="J33" s="21">
        <v>86254085</v>
      </c>
      <c r="K33" s="22">
        <v>4.5999999999999996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21">
        <v>5077</v>
      </c>
      <c r="E34" s="22">
        <v>1.9</v>
      </c>
      <c r="F34" s="3"/>
      <c r="G34" s="21">
        <v>1218296654</v>
      </c>
      <c r="H34" s="22">
        <v>8</v>
      </c>
      <c r="I34" s="22"/>
      <c r="J34" s="21">
        <v>203693309</v>
      </c>
      <c r="K34" s="22">
        <v>11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21">
        <v>1850</v>
      </c>
      <c r="E35" s="22">
        <v>0.7</v>
      </c>
      <c r="F35" s="3"/>
      <c r="G35" s="21">
        <v>634507214</v>
      </c>
      <c r="H35" s="22">
        <v>4.2</v>
      </c>
      <c r="I35" s="22"/>
      <c r="J35" s="21">
        <v>115304771</v>
      </c>
      <c r="K35" s="22">
        <v>6.2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21">
        <v>993</v>
      </c>
      <c r="E36" s="22">
        <v>0.4</v>
      </c>
      <c r="F36" s="3"/>
      <c r="G36" s="21">
        <v>442099077</v>
      </c>
      <c r="H36" s="22">
        <v>2.9</v>
      </c>
      <c r="I36" s="22"/>
      <c r="J36" s="21">
        <v>84668126</v>
      </c>
      <c r="K36" s="22">
        <v>4.5999999999999996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21">
        <v>1193</v>
      </c>
      <c r="E37" s="22">
        <v>0.5</v>
      </c>
      <c r="F37" s="3"/>
      <c r="G37" s="21">
        <v>785374751</v>
      </c>
      <c r="H37" s="22">
        <v>5.0999999999999996</v>
      </c>
      <c r="I37" s="22"/>
      <c r="J37" s="21">
        <v>160606187</v>
      </c>
      <c r="K37" s="22">
        <v>8.6</v>
      </c>
    </row>
    <row r="38" spans="1:11" s="34" customFormat="1" ht="12" customHeight="1" x14ac:dyDescent="0.25">
      <c r="B38" s="27" t="s">
        <v>6</v>
      </c>
      <c r="C38" s="20">
        <v>1000000</v>
      </c>
      <c r="D38" s="21">
        <v>316</v>
      </c>
      <c r="E38" s="22">
        <v>0.1</v>
      </c>
      <c r="F38" s="3"/>
      <c r="G38" s="21">
        <v>638561431</v>
      </c>
      <c r="H38" s="22">
        <v>4.2</v>
      </c>
      <c r="I38" s="22"/>
      <c r="J38" s="21">
        <v>148474958</v>
      </c>
      <c r="K38" s="22">
        <v>8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260466</v>
      </c>
      <c r="E39" s="47">
        <v>100</v>
      </c>
      <c r="G39" s="29">
        <v>15259012237</v>
      </c>
      <c r="H39" s="47">
        <v>100</v>
      </c>
      <c r="J39" s="29">
        <v>1858725260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41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44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00AB-ED6C-40CB-9564-C1D1F903D1FA}">
  <dimension ref="A1:K47"/>
  <sheetViews>
    <sheetView zoomScaleNormal="120" workbookViewId="0">
      <selection activeCell="L1" sqref="L1"/>
    </sheetView>
  </sheetViews>
  <sheetFormatPr baseColWidth="10" defaultColWidth="16" defaultRowHeight="9.9499999999999993" customHeight="1" x14ac:dyDescent="0.25"/>
  <cols>
    <col min="1" max="1" width="9.796875" style="38" customWidth="1"/>
    <col min="2" max="2" width="2.3984375" style="38" customWidth="1"/>
    <col min="3" max="3" width="30.19921875" style="38" customWidth="1"/>
    <col min="4" max="4" width="8" style="38" customWidth="1"/>
    <col min="5" max="5" width="12" style="38" customWidth="1"/>
    <col min="6" max="6" width="11" style="38" customWidth="1"/>
    <col min="7" max="7" width="14.19921875" style="38" bestFit="1" customWidth="1"/>
    <col min="8" max="8" width="12" style="38" customWidth="1"/>
    <col min="9" max="9" width="11" style="38" customWidth="1"/>
    <col min="10" max="10" width="14.19921875" style="38" bestFit="1" customWidth="1"/>
    <col min="11" max="11" width="12" style="38" customWidth="1"/>
    <col min="12" max="16384" width="16" style="38"/>
  </cols>
  <sheetData>
    <row r="1" spans="1:11" ht="34.5" customHeight="1" x14ac:dyDescent="0.25">
      <c r="A1" s="53" t="s">
        <v>10</v>
      </c>
    </row>
    <row r="2" spans="1:11" s="40" customFormat="1" ht="5.0999999999999996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0" customFormat="1" ht="6.9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0" customFormat="1" ht="15" customHeight="1" x14ac:dyDescent="0.2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2" customFormat="1" ht="30" customHeight="1" x14ac:dyDescent="0.25">
      <c r="A5" s="1" t="s">
        <v>43</v>
      </c>
      <c r="D5" s="3"/>
      <c r="E5" s="3"/>
      <c r="F5" s="3"/>
      <c r="G5" s="3"/>
      <c r="H5" s="3"/>
      <c r="I5" s="3"/>
      <c r="J5" s="3"/>
      <c r="K5" s="3"/>
    </row>
    <row r="6" spans="1:11" s="4" customFormat="1" ht="15" customHeight="1" x14ac:dyDescent="0.2">
      <c r="A6" s="1" t="s">
        <v>27</v>
      </c>
      <c r="D6" s="5"/>
      <c r="E6" s="5"/>
      <c r="F6" s="5"/>
      <c r="G6" s="5"/>
      <c r="H6" s="5"/>
      <c r="I6" s="5"/>
      <c r="J6" s="5"/>
      <c r="K6" s="5" t="s">
        <v>12</v>
      </c>
    </row>
    <row r="7" spans="1:11" s="9" customFormat="1" ht="15.95" customHeight="1" x14ac:dyDescent="0.25">
      <c r="A7" s="6" t="s">
        <v>0</v>
      </c>
      <c r="B7" s="6"/>
      <c r="C7" s="6"/>
      <c r="D7" s="7"/>
      <c r="E7" s="7"/>
      <c r="F7" s="7"/>
      <c r="G7" s="7"/>
      <c r="H7" s="7"/>
      <c r="I7" s="7"/>
      <c r="J7" s="7"/>
      <c r="K7" s="8" t="s">
        <v>1</v>
      </c>
    </row>
    <row r="8" spans="1:11" s="11" customFormat="1" ht="3.9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.9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11" customFormat="1" ht="12" customHeight="1" x14ac:dyDescent="0.25">
      <c r="A10" s="55" t="s">
        <v>14</v>
      </c>
      <c r="B10" s="55"/>
      <c r="C10" s="55"/>
      <c r="D10" s="13"/>
      <c r="E10" s="48" t="s">
        <v>16</v>
      </c>
      <c r="F10" s="13"/>
      <c r="G10" s="13"/>
      <c r="H10" s="13" t="s">
        <v>13</v>
      </c>
      <c r="I10" s="13"/>
      <c r="J10" s="13"/>
      <c r="K10" s="13" t="s">
        <v>8</v>
      </c>
    </row>
    <row r="11" spans="1:11" s="11" customFormat="1" ht="3.95" customHeight="1" x14ac:dyDescent="0.25">
      <c r="A11" s="55"/>
      <c r="B11" s="55"/>
      <c r="C11" s="55"/>
      <c r="D11" s="15"/>
      <c r="E11" s="16"/>
      <c r="F11" s="13"/>
      <c r="G11" s="16"/>
      <c r="H11" s="16"/>
      <c r="I11" s="13"/>
      <c r="J11" s="16"/>
      <c r="K11" s="16"/>
    </row>
    <row r="12" spans="1:11" s="11" customFormat="1" ht="3.95" customHeight="1" x14ac:dyDescent="0.25">
      <c r="A12" s="55"/>
      <c r="B12" s="55"/>
      <c r="C12" s="55"/>
      <c r="D12" s="13"/>
      <c r="E12" s="13"/>
      <c r="F12" s="13"/>
      <c r="G12" s="13"/>
      <c r="H12" s="13"/>
      <c r="I12" s="13"/>
      <c r="J12" s="13"/>
      <c r="K12" s="13"/>
    </row>
    <row r="13" spans="1:11" s="13" customFormat="1" ht="12" customHeight="1" x14ac:dyDescent="0.25">
      <c r="A13" s="55"/>
      <c r="B13" s="55"/>
      <c r="C13" s="55"/>
      <c r="D13" s="17" t="s">
        <v>3</v>
      </c>
      <c r="E13" s="17" t="s">
        <v>4</v>
      </c>
      <c r="F13" s="17"/>
      <c r="G13" s="17" t="s">
        <v>2</v>
      </c>
      <c r="H13" s="17" t="s">
        <v>4</v>
      </c>
      <c r="I13" s="17"/>
      <c r="J13" s="17" t="s">
        <v>2</v>
      </c>
      <c r="K13" s="17" t="s">
        <v>4</v>
      </c>
    </row>
    <row r="14" spans="1:11" s="13" customFormat="1" ht="3.95" customHeight="1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3" customFormat="1" ht="3.95" customHeight="1" x14ac:dyDescent="0.25">
      <c r="A15" s="19"/>
      <c r="B15" s="19"/>
    </row>
    <row r="16" spans="1:11" s="3" customFormat="1" ht="20.100000000000001" customHeight="1" x14ac:dyDescent="0.25">
      <c r="A16" s="20" t="s">
        <v>9</v>
      </c>
      <c r="B16" s="21"/>
      <c r="C16" s="21"/>
      <c r="D16" s="3">
        <v>28300</v>
      </c>
      <c r="E16" s="22">
        <v>11</v>
      </c>
      <c r="G16" s="46" t="s">
        <v>5</v>
      </c>
      <c r="H16" s="46" t="s">
        <v>5</v>
      </c>
      <c r="J16" s="46" t="s">
        <v>5</v>
      </c>
      <c r="K16" s="46" t="s">
        <v>5</v>
      </c>
    </row>
    <row r="17" spans="1:11" s="3" customFormat="1" ht="12" customHeight="1" x14ac:dyDescent="0.25">
      <c r="A17" s="24">
        <v>1</v>
      </c>
      <c r="B17" s="25" t="s">
        <v>5</v>
      </c>
      <c r="C17" s="14">
        <v>15000</v>
      </c>
      <c r="D17" s="13">
        <v>41727</v>
      </c>
      <c r="E17" s="22">
        <v>16.3</v>
      </c>
      <c r="G17" s="13">
        <v>304836230</v>
      </c>
      <c r="H17" s="22">
        <v>2</v>
      </c>
      <c r="I17" s="22"/>
      <c r="J17" s="13">
        <v>2879921</v>
      </c>
      <c r="K17" s="22">
        <v>0.2</v>
      </c>
    </row>
    <row r="18" spans="1:11" s="3" customFormat="1" ht="12" customHeight="1" x14ac:dyDescent="0.25">
      <c r="A18" s="24">
        <v>15001</v>
      </c>
      <c r="B18" s="25" t="s">
        <v>5</v>
      </c>
      <c r="C18" s="20">
        <v>20000</v>
      </c>
      <c r="D18" s="3">
        <v>14335</v>
      </c>
      <c r="E18" s="22">
        <v>5.6</v>
      </c>
      <c r="G18" s="3">
        <v>251449851</v>
      </c>
      <c r="H18" s="22">
        <v>1.6</v>
      </c>
      <c r="I18" s="22"/>
      <c r="J18" s="3">
        <v>2325735</v>
      </c>
      <c r="K18" s="22">
        <v>0.1</v>
      </c>
    </row>
    <row r="19" spans="1:11" s="3" customFormat="1" ht="12" customHeight="1" x14ac:dyDescent="0.25">
      <c r="A19" s="24">
        <v>20001</v>
      </c>
      <c r="B19" s="25" t="s">
        <v>5</v>
      </c>
      <c r="C19" s="20">
        <v>25000</v>
      </c>
      <c r="D19" s="3">
        <v>12061</v>
      </c>
      <c r="E19" s="22">
        <v>4.7</v>
      </c>
      <c r="G19" s="3">
        <v>272478835</v>
      </c>
      <c r="H19" s="22">
        <v>1.8</v>
      </c>
      <c r="I19" s="22"/>
      <c r="J19" s="3">
        <v>6358186</v>
      </c>
      <c r="K19" s="22">
        <v>0.3</v>
      </c>
    </row>
    <row r="20" spans="1:11" s="3" customFormat="1" ht="12" customHeight="1" x14ac:dyDescent="0.25">
      <c r="A20" s="24">
        <v>25001</v>
      </c>
      <c r="B20" s="25" t="s">
        <v>5</v>
      </c>
      <c r="C20" s="20">
        <v>30000</v>
      </c>
      <c r="D20" s="3">
        <v>11789</v>
      </c>
      <c r="E20" s="22">
        <v>4.5999999999999996</v>
      </c>
      <c r="G20" s="3">
        <v>325540884</v>
      </c>
      <c r="H20" s="22">
        <v>2.1</v>
      </c>
      <c r="I20" s="22"/>
      <c r="J20" s="3">
        <v>11013842</v>
      </c>
      <c r="K20" s="22">
        <v>0.6</v>
      </c>
    </row>
    <row r="21" spans="1:11" s="3" customFormat="1" ht="20.100000000000001" customHeight="1" x14ac:dyDescent="0.25">
      <c r="A21" s="24">
        <v>30001</v>
      </c>
      <c r="B21" s="25" t="s">
        <v>5</v>
      </c>
      <c r="C21" s="20">
        <v>35000</v>
      </c>
      <c r="D21" s="3">
        <v>11516</v>
      </c>
      <c r="E21" s="22">
        <v>4.5</v>
      </c>
      <c r="G21" s="3">
        <v>375030337</v>
      </c>
      <c r="H21" s="22">
        <v>2.5</v>
      </c>
      <c r="I21" s="22"/>
      <c r="J21" s="3">
        <v>15776278</v>
      </c>
      <c r="K21" s="22">
        <v>0.8</v>
      </c>
    </row>
    <row r="22" spans="1:11" s="3" customFormat="1" ht="12" customHeight="1" x14ac:dyDescent="0.25">
      <c r="A22" s="24">
        <v>35001</v>
      </c>
      <c r="B22" s="25" t="s">
        <v>5</v>
      </c>
      <c r="C22" s="20">
        <v>40000</v>
      </c>
      <c r="D22" s="3">
        <v>11457</v>
      </c>
      <c r="E22" s="22">
        <v>4.5</v>
      </c>
      <c r="G22" s="3">
        <v>430258939</v>
      </c>
      <c r="H22" s="22">
        <v>2.8</v>
      </c>
      <c r="I22" s="22"/>
      <c r="J22" s="3">
        <v>22191631</v>
      </c>
      <c r="K22" s="22">
        <v>1.2</v>
      </c>
    </row>
    <row r="23" spans="1:11" s="3" customFormat="1" ht="12" customHeight="1" x14ac:dyDescent="0.25">
      <c r="A23" s="24">
        <v>40001</v>
      </c>
      <c r="B23" s="25"/>
      <c r="C23" s="20">
        <v>45000</v>
      </c>
      <c r="D23" s="3">
        <v>10689</v>
      </c>
      <c r="E23" s="22">
        <v>4.2</v>
      </c>
      <c r="G23" s="3">
        <v>455700715</v>
      </c>
      <c r="H23" s="22">
        <v>3</v>
      </c>
      <c r="I23" s="22"/>
      <c r="J23" s="3">
        <v>28135186</v>
      </c>
      <c r="K23" s="22">
        <v>1.5</v>
      </c>
    </row>
    <row r="24" spans="1:11" s="31" customFormat="1" ht="12" customHeight="1" x14ac:dyDescent="0.25">
      <c r="A24" s="24">
        <v>45001</v>
      </c>
      <c r="B24" s="25" t="s">
        <v>5</v>
      </c>
      <c r="C24" s="20">
        <v>50000</v>
      </c>
      <c r="D24" s="3">
        <v>10082</v>
      </c>
      <c r="E24" s="22">
        <v>3.9</v>
      </c>
      <c r="F24" s="3"/>
      <c r="G24" s="3">
        <v>478849269</v>
      </c>
      <c r="H24" s="22">
        <v>3.1</v>
      </c>
      <c r="I24" s="22"/>
      <c r="J24" s="3">
        <v>34600861</v>
      </c>
      <c r="K24" s="22">
        <v>1.8</v>
      </c>
    </row>
    <row r="25" spans="1:11" s="34" customFormat="1" ht="12" customHeight="1" x14ac:dyDescent="0.25">
      <c r="A25" s="24">
        <v>50001</v>
      </c>
      <c r="B25" s="25" t="s">
        <v>5</v>
      </c>
      <c r="C25" s="20">
        <v>60000</v>
      </c>
      <c r="D25" s="3">
        <v>18566</v>
      </c>
      <c r="E25" s="22">
        <v>7.2</v>
      </c>
      <c r="F25" s="3"/>
      <c r="G25" s="3">
        <v>1018271345</v>
      </c>
      <c r="H25" s="22">
        <v>6.7</v>
      </c>
      <c r="I25" s="22"/>
      <c r="J25" s="3">
        <v>85064901</v>
      </c>
      <c r="K25" s="22">
        <v>4.5</v>
      </c>
    </row>
    <row r="26" spans="1:11" s="34" customFormat="1" ht="20.100000000000001" customHeight="1" x14ac:dyDescent="0.25">
      <c r="A26" s="24">
        <v>60001</v>
      </c>
      <c r="B26" s="25" t="s">
        <v>5</v>
      </c>
      <c r="C26" s="20">
        <v>70000</v>
      </c>
      <c r="D26" s="3">
        <v>16042</v>
      </c>
      <c r="E26" s="22">
        <v>6.3</v>
      </c>
      <c r="F26" s="3"/>
      <c r="G26" s="3">
        <v>1040118777</v>
      </c>
      <c r="H26" s="22">
        <v>6.8</v>
      </c>
      <c r="I26" s="22"/>
      <c r="J26" s="3">
        <v>100165077</v>
      </c>
      <c r="K26" s="22">
        <v>5.3</v>
      </c>
    </row>
    <row r="27" spans="1:11" s="34" customFormat="1" ht="12" customHeight="1" x14ac:dyDescent="0.25">
      <c r="A27" s="24">
        <v>70001</v>
      </c>
      <c r="B27" s="25" t="s">
        <v>5</v>
      </c>
      <c r="C27" s="20">
        <v>80000</v>
      </c>
      <c r="D27" s="3">
        <v>13276</v>
      </c>
      <c r="E27" s="22">
        <v>5.2</v>
      </c>
      <c r="F27" s="3"/>
      <c r="G27" s="3">
        <v>991961228</v>
      </c>
      <c r="H27" s="22">
        <v>6.5</v>
      </c>
      <c r="I27" s="22"/>
      <c r="J27" s="3">
        <v>104726463</v>
      </c>
      <c r="K27" s="22">
        <v>5.5</v>
      </c>
    </row>
    <row r="28" spans="1:11" s="34" customFormat="1" ht="12" customHeight="1" x14ac:dyDescent="0.25">
      <c r="A28" s="24">
        <v>80001</v>
      </c>
      <c r="B28" s="25" t="s">
        <v>5</v>
      </c>
      <c r="C28" s="20">
        <v>90000</v>
      </c>
      <c r="D28" s="3">
        <v>10409</v>
      </c>
      <c r="E28" s="22">
        <v>4.0999999999999996</v>
      </c>
      <c r="F28" s="3"/>
      <c r="G28" s="3">
        <v>881980657</v>
      </c>
      <c r="H28" s="22">
        <v>5.8</v>
      </c>
      <c r="I28" s="22"/>
      <c r="J28" s="3">
        <v>100044634</v>
      </c>
      <c r="K28" s="22">
        <v>5.3</v>
      </c>
    </row>
    <row r="29" spans="1:11" s="34" customFormat="1" ht="12" customHeight="1" x14ac:dyDescent="0.25">
      <c r="A29" s="24">
        <v>90001</v>
      </c>
      <c r="B29" s="25" t="s">
        <v>5</v>
      </c>
      <c r="C29" s="20">
        <v>100000</v>
      </c>
      <c r="D29" s="3">
        <v>8041</v>
      </c>
      <c r="E29" s="22">
        <v>3.1</v>
      </c>
      <c r="F29" s="3"/>
      <c r="G29" s="3">
        <v>763005954</v>
      </c>
      <c r="H29" s="22">
        <v>5</v>
      </c>
      <c r="I29" s="22"/>
      <c r="J29" s="3">
        <v>91118604</v>
      </c>
      <c r="K29" s="22">
        <v>4.8</v>
      </c>
    </row>
    <row r="30" spans="1:11" s="34" customFormat="1" ht="12" customHeight="1" x14ac:dyDescent="0.25">
      <c r="A30" s="24">
        <v>100001</v>
      </c>
      <c r="B30" s="25" t="s">
        <v>5</v>
      </c>
      <c r="C30" s="20">
        <v>125000</v>
      </c>
      <c r="D30" s="3">
        <v>13524</v>
      </c>
      <c r="E30" s="22">
        <v>5.3</v>
      </c>
      <c r="F30" s="3"/>
      <c r="G30" s="3">
        <v>1505220985</v>
      </c>
      <c r="H30" s="22">
        <v>9.8000000000000007</v>
      </c>
      <c r="I30" s="22"/>
      <c r="J30" s="3">
        <v>192146620</v>
      </c>
      <c r="K30" s="22">
        <v>10.199999999999999</v>
      </c>
    </row>
    <row r="31" spans="1:11" s="34" customFormat="1" ht="20.100000000000001" customHeight="1" x14ac:dyDescent="0.25">
      <c r="A31" s="24">
        <v>125001</v>
      </c>
      <c r="B31" s="25" t="s">
        <v>5</v>
      </c>
      <c r="C31" s="20">
        <v>150000</v>
      </c>
      <c r="D31" s="3">
        <v>7603</v>
      </c>
      <c r="E31" s="22">
        <v>3</v>
      </c>
      <c r="F31" s="3"/>
      <c r="G31" s="3">
        <v>1036618122</v>
      </c>
      <c r="H31" s="22">
        <v>6.8</v>
      </c>
      <c r="I31" s="22"/>
      <c r="J31" s="3">
        <v>144052144</v>
      </c>
      <c r="K31" s="22">
        <v>7.6</v>
      </c>
    </row>
    <row r="32" spans="1:11" s="34" customFormat="1" ht="12" customHeight="1" x14ac:dyDescent="0.25">
      <c r="A32" s="24">
        <v>150001</v>
      </c>
      <c r="B32" s="25" t="s">
        <v>5</v>
      </c>
      <c r="C32" s="20">
        <v>175000</v>
      </c>
      <c r="D32" s="3">
        <v>4568</v>
      </c>
      <c r="E32" s="22">
        <v>1.8</v>
      </c>
      <c r="F32" s="3"/>
      <c r="G32" s="3">
        <v>737674306</v>
      </c>
      <c r="H32" s="22">
        <v>4.8</v>
      </c>
      <c r="I32" s="22"/>
      <c r="J32" s="3">
        <v>109144053</v>
      </c>
      <c r="K32" s="22">
        <v>5.8</v>
      </c>
    </row>
    <row r="33" spans="1:11" s="34" customFormat="1" ht="12" customHeight="1" x14ac:dyDescent="0.25">
      <c r="A33" s="24">
        <v>175001</v>
      </c>
      <c r="B33" s="25" t="s">
        <v>5</v>
      </c>
      <c r="C33" s="20">
        <v>200000</v>
      </c>
      <c r="D33" s="3">
        <v>2887</v>
      </c>
      <c r="E33" s="22">
        <v>1.1000000000000001</v>
      </c>
      <c r="F33" s="3"/>
      <c r="G33" s="3">
        <v>538460408</v>
      </c>
      <c r="H33" s="22">
        <v>3.5</v>
      </c>
      <c r="I33" s="22"/>
      <c r="J33" s="3">
        <v>83840474</v>
      </c>
      <c r="K33" s="22">
        <v>4.4000000000000004</v>
      </c>
    </row>
    <row r="34" spans="1:11" s="34" customFormat="1" ht="12" customHeight="1" x14ac:dyDescent="0.25">
      <c r="A34" s="24">
        <v>200001</v>
      </c>
      <c r="B34" s="25" t="s">
        <v>5</v>
      </c>
      <c r="C34" s="20">
        <v>300000</v>
      </c>
      <c r="D34" s="3">
        <v>5060</v>
      </c>
      <c r="E34" s="22">
        <v>2</v>
      </c>
      <c r="F34" s="3"/>
      <c r="G34" s="3">
        <v>1214367831</v>
      </c>
      <c r="H34" s="22">
        <v>7.9</v>
      </c>
      <c r="I34" s="22"/>
      <c r="J34" s="3">
        <v>203150721</v>
      </c>
      <c r="K34" s="22">
        <v>10.8</v>
      </c>
    </row>
    <row r="35" spans="1:11" s="34" customFormat="1" ht="12" customHeight="1" x14ac:dyDescent="0.25">
      <c r="A35" s="24">
        <v>300001</v>
      </c>
      <c r="B35" s="25" t="s">
        <v>5</v>
      </c>
      <c r="C35" s="20">
        <v>400000</v>
      </c>
      <c r="D35" s="3">
        <v>1818</v>
      </c>
      <c r="E35" s="22">
        <v>0.7</v>
      </c>
      <c r="F35" s="3"/>
      <c r="G35" s="3">
        <v>624660948</v>
      </c>
      <c r="H35" s="22">
        <v>4.0999999999999996</v>
      </c>
      <c r="I35" s="22"/>
      <c r="J35" s="3">
        <v>114102782</v>
      </c>
      <c r="K35" s="22">
        <v>6</v>
      </c>
    </row>
    <row r="36" spans="1:11" s="34" customFormat="1" ht="20.100000000000001" customHeight="1" x14ac:dyDescent="0.25">
      <c r="A36" s="24">
        <v>400001</v>
      </c>
      <c r="B36" s="25" t="s">
        <v>5</v>
      </c>
      <c r="C36" s="20">
        <v>500000</v>
      </c>
      <c r="D36" s="3">
        <v>1025</v>
      </c>
      <c r="E36" s="22">
        <v>0.4</v>
      </c>
      <c r="F36" s="3"/>
      <c r="G36" s="3">
        <v>455971091</v>
      </c>
      <c r="H36" s="22">
        <v>3</v>
      </c>
      <c r="I36" s="22"/>
      <c r="J36" s="3">
        <v>87203160</v>
      </c>
      <c r="K36" s="22">
        <v>4.5999999999999996</v>
      </c>
    </row>
    <row r="37" spans="1:11" s="34" customFormat="1" ht="12" customHeight="1" x14ac:dyDescent="0.25">
      <c r="A37" s="24">
        <v>500001</v>
      </c>
      <c r="B37" s="25" t="s">
        <v>5</v>
      </c>
      <c r="C37" s="20">
        <v>1000000</v>
      </c>
      <c r="D37" s="3">
        <v>1247</v>
      </c>
      <c r="E37" s="22">
        <v>0.5</v>
      </c>
      <c r="F37" s="3"/>
      <c r="G37" s="3">
        <v>823960788</v>
      </c>
      <c r="H37" s="22">
        <v>5.4</v>
      </c>
      <c r="I37" s="22"/>
      <c r="J37" s="3">
        <v>169227501</v>
      </c>
      <c r="K37" s="22">
        <v>9</v>
      </c>
    </row>
    <row r="38" spans="1:11" s="34" customFormat="1" ht="12" customHeight="1" x14ac:dyDescent="0.25">
      <c r="B38" s="27" t="s">
        <v>6</v>
      </c>
      <c r="C38" s="20">
        <v>1000000</v>
      </c>
      <c r="D38" s="3">
        <v>353</v>
      </c>
      <c r="E38" s="22">
        <v>0.1</v>
      </c>
      <c r="F38" s="3"/>
      <c r="G38" s="3">
        <v>768959572</v>
      </c>
      <c r="H38" s="22">
        <v>5</v>
      </c>
      <c r="I38" s="22"/>
      <c r="J38" s="3">
        <v>179825130</v>
      </c>
      <c r="K38" s="22">
        <v>9.5</v>
      </c>
    </row>
    <row r="39" spans="1:11" s="31" customFormat="1" ht="20.100000000000001" customHeight="1" x14ac:dyDescent="0.25">
      <c r="A39" s="28" t="s">
        <v>7</v>
      </c>
      <c r="B39" s="28"/>
      <c r="C39" s="28"/>
      <c r="D39" s="29">
        <v>256375</v>
      </c>
      <c r="E39" s="47">
        <v>100</v>
      </c>
      <c r="G39" s="29">
        <v>15295377072</v>
      </c>
      <c r="H39" s="47">
        <v>100</v>
      </c>
      <c r="J39" s="29">
        <v>1887093905</v>
      </c>
      <c r="K39" s="47">
        <v>100</v>
      </c>
    </row>
    <row r="40" spans="1:11" s="31" customFormat="1" ht="12" customHeight="1" x14ac:dyDescent="0.25">
      <c r="A40" s="28"/>
      <c r="B40" s="28"/>
      <c r="C40" s="28"/>
      <c r="D40" s="29"/>
      <c r="E40" s="22"/>
      <c r="G40" s="29"/>
      <c r="H40" s="30"/>
      <c r="J40" s="29"/>
      <c r="K40" s="30"/>
    </row>
    <row r="41" spans="1:11" s="31" customFormat="1" ht="15.95" customHeight="1" x14ac:dyDescent="0.25">
      <c r="A41" s="50" t="s">
        <v>28</v>
      </c>
      <c r="B41" s="28"/>
      <c r="C41" s="28"/>
      <c r="D41" s="29"/>
      <c r="E41" s="22"/>
      <c r="G41" s="29"/>
      <c r="H41" s="30"/>
      <c r="J41" s="29"/>
      <c r="K41" s="30"/>
    </row>
    <row r="42" spans="1:11" s="31" customFormat="1" ht="12.75" customHeight="1" x14ac:dyDescent="0.25">
      <c r="A42" s="50" t="s">
        <v>29</v>
      </c>
      <c r="B42" s="28"/>
      <c r="C42" s="28"/>
      <c r="D42" s="29"/>
      <c r="E42" s="22"/>
      <c r="G42" s="29"/>
      <c r="H42" s="30"/>
      <c r="J42" s="29"/>
      <c r="K42" s="30"/>
    </row>
    <row r="43" spans="1:11" s="31" customFormat="1" ht="12.75" customHeight="1" x14ac:dyDescent="0.25">
      <c r="A43" s="50" t="s">
        <v>30</v>
      </c>
      <c r="B43" s="28"/>
      <c r="C43" s="28"/>
      <c r="D43" s="29"/>
      <c r="E43" s="22"/>
      <c r="G43" s="29"/>
      <c r="H43" s="30"/>
      <c r="J43" s="29"/>
      <c r="K43" s="30"/>
    </row>
    <row r="44" spans="1:11" s="34" customFormat="1" ht="13.5" x14ac:dyDescent="0.25">
      <c r="A44" s="49" t="s">
        <v>18</v>
      </c>
      <c r="B44" s="32"/>
      <c r="C44" s="35"/>
      <c r="D44" s="7"/>
      <c r="E44" s="7"/>
      <c r="F44" s="7"/>
      <c r="G44" s="7"/>
      <c r="H44" s="7"/>
      <c r="I44" s="7"/>
      <c r="J44" s="7"/>
      <c r="K44" s="7"/>
    </row>
    <row r="45" spans="1:11" s="2" customFormat="1" ht="15.95" customHeight="1" x14ac:dyDescent="0.25">
      <c r="A45" s="36" t="s">
        <v>11</v>
      </c>
      <c r="B45" s="36"/>
      <c r="C45" s="33"/>
      <c r="D45" s="37"/>
      <c r="E45" s="37"/>
      <c r="F45" s="37"/>
      <c r="G45" s="37"/>
      <c r="H45" s="37"/>
      <c r="I45" s="37"/>
      <c r="J45" s="37"/>
      <c r="K45" s="46" t="s">
        <v>45</v>
      </c>
    </row>
    <row r="46" spans="1:11" ht="3.95" customHeight="1" x14ac:dyDescent="0.25">
      <c r="A46" s="41"/>
      <c r="B46" s="41"/>
      <c r="C46" s="42"/>
      <c r="D46" s="43"/>
      <c r="E46" s="43"/>
      <c r="F46" s="43"/>
      <c r="G46" s="43"/>
      <c r="H46" s="43"/>
      <c r="I46" s="43"/>
      <c r="J46" s="43"/>
      <c r="K46" s="43"/>
    </row>
    <row r="47" spans="1:11" ht="3.95" customHeight="1" x14ac:dyDescent="0.25">
      <c r="C47" s="39"/>
    </row>
  </sheetData>
  <mergeCells count="2">
    <mergeCell ref="A4:K4"/>
    <mergeCell ref="A10:C13"/>
  </mergeCells>
  <pageMargins left="0.59055118110236227" right="0.59055118110236227" top="0.98425196850393704" bottom="0.98425196850393704" header="0.31496062992125984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36</vt:i4>
      </vt:variant>
    </vt:vector>
  </HeadingPairs>
  <TitlesOfParts>
    <vt:vector size="5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'2001'!Impression_des_titres</vt:lpstr>
      <vt:lpstr>'2002'!Impression_des_titres</vt:lpstr>
      <vt:lpstr>'2003'!Impression_des_titres</vt:lpstr>
      <vt:lpstr>'2004'!Impression_des_titres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2018-11-26T13:29:12Z</cp:lastPrinted>
  <dcterms:created xsi:type="dcterms:W3CDTF">2006-09-21T09:32:02Z</dcterms:created>
  <dcterms:modified xsi:type="dcterms:W3CDTF">2026-01-13T13:04:03Z</dcterms:modified>
</cp:coreProperties>
</file>