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7\D17_02\elections_judiciaires\"/>
    </mc:Choice>
  </mc:AlternateContent>
  <xr:revisionPtr revIDLastSave="0" documentId="8_{DBF0B40B-5DF3-4EE7-B038-79E684C40EE3}" xr6:coauthVersionLast="47" xr6:coauthVersionMax="47" xr10:uidLastSave="{00000000-0000-0000-0000-000000000000}"/>
  <bookViews>
    <workbookView xWindow="-120" yWindow="-120" windowWidth="29040" windowHeight="15720" xr2:uid="{5F78BCF9-5E8F-424C-99D6-1AB016821A62}"/>
  </bookViews>
  <sheets>
    <sheet name="T 17.02.4.01.2008" sheetId="1" r:id="rId1"/>
  </sheets>
  <definedNames>
    <definedName name="_xlnm.Print_Area" localSheetId="0">'T 17.02.4.01.2008'!$A$1:$L$67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F60" i="1"/>
  <c r="G60" i="1"/>
  <c r="H60" i="1"/>
  <c r="I60" i="1"/>
  <c r="J60" i="1"/>
  <c r="J61" i="1"/>
  <c r="F62" i="1"/>
  <c r="G62" i="1"/>
  <c r="H62" i="1"/>
  <c r="I62" i="1"/>
  <c r="J62" i="1" s="1"/>
  <c r="J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D60" i="1"/>
  <c r="C60" i="1"/>
  <c r="L60" i="1" s="1"/>
  <c r="L61" i="1"/>
  <c r="D62" i="1"/>
  <c r="C62" i="1"/>
  <c r="L62" i="1"/>
  <c r="L15" i="1"/>
</calcChain>
</file>

<file path=xl/sharedStrings.xml><?xml version="1.0" encoding="utf-8"?>
<sst xmlns="http://schemas.openxmlformats.org/spreadsheetml/2006/main" count="78" uniqueCount="72">
  <si>
    <t>Office cantonal de la statistique - OCSTAT</t>
  </si>
  <si>
    <t>Canton de Genève</t>
  </si>
  <si>
    <t>Aire-la-Ville</t>
  </si>
  <si>
    <t>Anières</t>
  </si>
  <si>
    <t>Avully</t>
  </si>
  <si>
    <t xml:space="preserve">  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</si>
  <si>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</si>
  <si>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</si>
  <si>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</si>
  <si>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</si>
  <si>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</si>
  <si>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</si>
  <si>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</si>
  <si>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</si>
  <si>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</si>
  <si>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</si>
  <si>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</si>
  <si>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</si>
  <si>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</si>
  <si>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</si>
  <si>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</si>
  <si>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</si>
  <si>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</si>
  <si>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</si>
  <si>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</si>
  <si>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</si>
  <si>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</si>
  <si>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</si>
  <si>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</si>
  <si>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</si>
  <si>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</si>
  <si>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</si>
  <si>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</si>
  <si>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</si>
  <si>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</si>
  <si>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</si>
  <si>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</si>
  <si>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</si>
  <si>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</si>
  <si>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</si>
  <si>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</si>
  <si>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</si>
  <si>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</si>
  <si>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</si>
  <si>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</si>
  <si>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</si>
  <si>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</si>
  <si>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</si>
  <si>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Suisses de l'étranger</t>
  </si>
  <si>
    <t>Canton</t>
  </si>
  <si>
    <r>
      <t>Source</t>
    </r>
    <r>
      <rPr>
        <i/>
        <sz val="8"/>
        <rFont val="Arial Narrow"/>
        <family val="2"/>
      </rPr>
      <t xml:space="preserve"> : Service des votations et élections / Office cantonal de la statistique</t>
    </r>
  </si>
  <si>
    <t>Electeurs inscrits</t>
  </si>
  <si>
    <t>Blancs</t>
  </si>
  <si>
    <t>Nuls</t>
  </si>
  <si>
    <t>Election du 20 avril 2008</t>
  </si>
  <si>
    <t>-</t>
  </si>
  <si>
    <t>Total</t>
  </si>
  <si>
    <t>Total canton</t>
  </si>
  <si>
    <t>Taux de participation en % (2)</t>
  </si>
  <si>
    <t>(1) Le taux de participation est égal au nombre de votants (cartes enregistrées) en pour cent du nombre d'électeurs inscrits.</t>
  </si>
  <si>
    <t>inscrits</t>
  </si>
  <si>
    <t>Cartes</t>
  </si>
  <si>
    <t>enregistrées</t>
  </si>
  <si>
    <t>François</t>
  </si>
  <si>
    <t>PAYCHERE</t>
  </si>
  <si>
    <t>Daniel</t>
  </si>
  <si>
    <t>Bulletins rentrés</t>
  </si>
  <si>
    <t>ZAPPELLI (1)</t>
  </si>
  <si>
    <t>(1) Réélu à la fonction de procureur Général.</t>
  </si>
  <si>
    <t>T 17.02.4.01.2008</t>
  </si>
  <si>
    <t>Election du Procureur général</t>
  </si>
  <si>
    <t>Voix obtenues par les candidats, par commune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</si>
</sst>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0" formatCode="&quot; &quot;#,##0"/>
    <numFmt numFmtId="171" formatCode="0.0"/>
    <numFmt numFmtId="172" formatCode="#\ ##0"/>
  </numFmts>
  <fonts count="13" x14ac:knownFonts="1">
    <font>
      <sz val="8"/>
      <name val="Arial Narrow"/>
    </font>
    <font>
      <sz val="8"/>
      <name val="Arial Narrow"/>
    </font>
    <font>
      <b/>
      <sz val="10"/>
      <name val="Arial Narrow"/>
    </font>
    <font>
      <sz val="9"/>
      <name val="Arial Narrow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</font>
    <font>
      <b/>
      <sz val="8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sz val="7.5"/>
      <name val="Helvetica"/>
      <family val="2"/>
    </font>
    <font>
      <b/>
      <sz val="8.5"/>
      <color indexed="48"/>
      <name val="Arial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3" fontId="2" fillId="0" borderId="0" xfId="0" applyNumberFormat="1" applyFont="1" applyFill="1" applyBorder="1" applyAlignment="1">
      <alignment horizontal="left"/>
    </xf>
    <xf numFmtId="0" fontId="1" fillId="0" borderId="0" xfId="0" applyFont="1" applyBorder="1"/>
    <xf numFmtId="0" fontId="0" fillId="0" borderId="0" xfId="0" applyBorder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right"/>
    </xf>
    <xf numFmtId="0" fontId="1" fillId="0" borderId="2" xfId="0" applyFont="1" applyBorder="1"/>
    <xf numFmtId="0" fontId="1" fillId="0" borderId="1" xfId="0" applyFont="1" applyBorder="1"/>
    <xf numFmtId="0" fontId="1" fillId="0" borderId="0" xfId="0" applyFont="1" applyAlignment="1">
      <alignment horizontal="right" wrapText="1"/>
    </xf>
    <xf numFmtId="0" fontId="0" fillId="0" borderId="2" xfId="0" applyBorder="1"/>
    <xf numFmtId="3" fontId="1" fillId="0" borderId="0" xfId="0" applyNumberFormat="1" applyFont="1" applyProtection="1">
      <protection locked="0"/>
    </xf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/>
    <xf numFmtId="3" fontId="1" fillId="0" borderId="0" xfId="0" applyNumberFormat="1" applyFont="1" applyBorder="1" applyAlignment="1">
      <alignment horizontal="right"/>
    </xf>
    <xf numFmtId="3" fontId="5" fillId="0" borderId="0" xfId="0" applyNumberFormat="1" applyFont="1" applyProtection="1">
      <protection locked="0"/>
    </xf>
    <xf numFmtId="1" fontId="5" fillId="0" borderId="0" xfId="0" applyNumberFormat="1" applyFont="1" applyBorder="1" applyAlignment="1">
      <alignment horizontal="left"/>
    </xf>
    <xf numFmtId="3" fontId="5" fillId="0" borderId="0" xfId="0" applyNumberFormat="1" applyFont="1" applyBorder="1" applyAlignment="1"/>
    <xf numFmtId="0" fontId="5" fillId="0" borderId="0" xfId="0" applyFont="1"/>
    <xf numFmtId="3" fontId="6" fillId="0" borderId="0" xfId="0" applyNumberFormat="1" applyFont="1" applyBorder="1" applyAlignment="1"/>
    <xf numFmtId="1" fontId="6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/>
    <xf numFmtId="3" fontId="0" fillId="0" borderId="0" xfId="0" applyNumberFormat="1"/>
    <xf numFmtId="3" fontId="1" fillId="0" borderId="0" xfId="0" applyNumberFormat="1" applyFont="1" applyBorder="1" applyProtection="1">
      <protection locked="0"/>
    </xf>
    <xf numFmtId="170" fontId="1" fillId="0" borderId="0" xfId="0" applyNumberFormat="1" applyFont="1" applyBorder="1" applyAlignment="1">
      <alignment horizontal="right"/>
    </xf>
    <xf numFmtId="3" fontId="6" fillId="0" borderId="0" xfId="0" applyNumberFormat="1" applyFont="1" applyProtection="1">
      <protection locked="0"/>
    </xf>
    <xf numFmtId="3" fontId="7" fillId="0" borderId="0" xfId="0" applyNumberFormat="1" applyFont="1"/>
    <xf numFmtId="3" fontId="8" fillId="0" borderId="0" xfId="0" quotePrefix="1" applyNumberFormat="1" applyFont="1" applyFill="1" applyAlignment="1">
      <alignment horizontal="left"/>
    </xf>
    <xf numFmtId="0" fontId="8" fillId="0" borderId="0" xfId="0" applyFont="1"/>
    <xf numFmtId="0" fontId="8" fillId="0" borderId="2" xfId="0" applyFont="1" applyBorder="1"/>
    <xf numFmtId="0" fontId="10" fillId="0" borderId="0" xfId="0" applyFont="1"/>
    <xf numFmtId="171" fontId="1" fillId="0" borderId="0" xfId="0" applyNumberFormat="1" applyFont="1" applyBorder="1" applyAlignment="1"/>
    <xf numFmtId="3" fontId="0" fillId="0" borderId="0" xfId="0" applyNumberFormat="1" applyAlignment="1">
      <alignment horizontal="right"/>
    </xf>
    <xf numFmtId="172" fontId="1" fillId="0" borderId="0" xfId="0" applyNumberFormat="1" applyFont="1" applyAlignment="1" applyProtection="1">
      <alignment horizontal="right"/>
      <protection locked="0"/>
    </xf>
    <xf numFmtId="172" fontId="1" fillId="0" borderId="0" xfId="0" applyNumberFormat="1" applyFont="1" applyProtection="1">
      <protection locked="0"/>
    </xf>
    <xf numFmtId="2" fontId="0" fillId="0" borderId="0" xfId="0" applyNumberFormat="1"/>
    <xf numFmtId="171" fontId="7" fillId="0" borderId="0" xfId="0" applyNumberFormat="1" applyFont="1" applyBorder="1" applyAlignment="1"/>
    <xf numFmtId="3" fontId="7" fillId="0" borderId="0" xfId="0" applyNumberFormat="1" applyFont="1" applyProtection="1">
      <protection locked="0"/>
    </xf>
    <xf numFmtId="0" fontId="11" fillId="0" borderId="0" xfId="0" applyFont="1"/>
    <xf numFmtId="0" fontId="0" fillId="0" borderId="3" xfId="0" applyBorder="1"/>
    <xf numFmtId="0" fontId="0" fillId="0" borderId="0" xfId="0" applyAlignment="1">
      <alignment horizontal="right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Border="1" applyAlignment="1">
      <alignment wrapText="1"/>
    </xf>
    <xf numFmtId="3" fontId="5" fillId="0" borderId="0" xfId="0" applyNumberFormat="1" applyFont="1"/>
    <xf numFmtId="171" fontId="5" fillId="0" borderId="0" xfId="0" applyNumberFormat="1" applyFont="1" applyBorder="1" applyAlignment="1"/>
    <xf numFmtId="2" fontId="5" fillId="0" borderId="0" xfId="0" applyNumberFormat="1" applyFont="1"/>
    <xf numFmtId="3" fontId="7" fillId="0" borderId="0" xfId="0" applyNumberFormat="1" applyFont="1" applyBorder="1" applyAlignment="1"/>
    <xf numFmtId="0" fontId="12" fillId="0" borderId="0" xfId="0" applyFont="1" applyAlignment="1">
      <alignment horizontal="right"/>
    </xf>
    <xf numFmtId="0" fontId="1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41</xdr:row>
      <xdr:rowOff>0</xdr:rowOff>
    </xdr:from>
    <xdr:to>
      <xdr:col>12</xdr:col>
      <xdr:colOff>0</xdr:colOff>
      <xdr:row>41</xdr:row>
      <xdr:rowOff>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5E673B9D-2739-8022-5446-2B76696E46B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68675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0</xdr:colOff>
      <xdr:row>41</xdr:row>
      <xdr:rowOff>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7468CF3F-D4BE-6D8D-11B7-B07123AD40A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68675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0</xdr:colOff>
      <xdr:row>41</xdr:row>
      <xdr:rowOff>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A7C312D3-FD30-6CCE-A278-BE91CC4B44B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68675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495300</xdr:colOff>
      <xdr:row>0</xdr:row>
      <xdr:rowOff>0</xdr:rowOff>
    </xdr:from>
    <xdr:to>
      <xdr:col>11</xdr:col>
      <xdr:colOff>609600</xdr:colOff>
      <xdr:row>1</xdr:row>
      <xdr:rowOff>38100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362DDA5D-5F21-1CDD-2F24-BC391B29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BDAE4-999B-495C-BF97-BEA577D710DC}">
  <dimension ref="A1:AB69"/>
  <sheetViews>
    <sheetView tabSelected="1" workbookViewId="0">
      <selection activeCell="M1" sqref="M1"/>
    </sheetView>
  </sheetViews>
  <sheetFormatPr baseColWidth="10" defaultRowHeight="12.75" x14ac:dyDescent="0.25"/>
  <cols>
    <col min="1" max="1" width="9" customWidth="1"/>
    <col min="2" max="2" width="21" customWidth="1"/>
    <col min="3" max="4" width="13" customWidth="1"/>
    <col min="5" max="5" width="2" customWidth="1"/>
    <col min="6" max="6" width="7" customWidth="1"/>
    <col min="7" max="7" width="8" customWidth="1"/>
    <col min="8" max="9" width="14" customWidth="1"/>
    <col min="10" max="10" width="13" customWidth="1"/>
    <col min="11" max="11" width="2" customWidth="1"/>
    <col min="12" max="26" width="13" customWidth="1"/>
  </cols>
  <sheetData>
    <row r="1" spans="1:28" ht="34.5" customHeight="1" x14ac:dyDescent="0.25">
      <c r="A1" s="39" t="s">
        <v>0</v>
      </c>
    </row>
    <row r="2" spans="1:28" ht="5.0999999999999996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"/>
    </row>
    <row r="3" spans="1:28" s="4" customFormat="1" ht="39.950000000000003" customHeight="1" x14ac:dyDescent="0.25">
      <c r="A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s="4" customFormat="1" ht="15" customHeight="1" x14ac:dyDescent="0.25">
      <c r="A4" s="2" t="s">
        <v>71</v>
      </c>
      <c r="C4" s="3"/>
      <c r="D4" s="3"/>
      <c r="E4" s="3"/>
      <c r="F4" s="3"/>
      <c r="G4" s="3"/>
      <c r="H4" s="3"/>
      <c r="I4" s="3"/>
      <c r="J4" s="3"/>
      <c r="K4" s="3"/>
      <c r="L4" s="51" t="s">
        <v>69</v>
      </c>
      <c r="M4" s="3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ht="15.95" customHeight="1" x14ac:dyDescent="0.25">
      <c r="A5" s="5" t="s">
        <v>54</v>
      </c>
      <c r="C5" s="6"/>
      <c r="D5" s="6"/>
      <c r="E5" s="6"/>
      <c r="F5" s="6"/>
      <c r="G5" s="6"/>
      <c r="H5" s="6"/>
      <c r="I5" s="7"/>
      <c r="J5" s="7"/>
      <c r="K5" s="7"/>
      <c r="L5" s="7" t="s">
        <v>1</v>
      </c>
      <c r="M5" s="7"/>
    </row>
    <row r="6" spans="1:28" ht="3.95" customHeight="1" x14ac:dyDescent="0.25">
      <c r="A6" s="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3"/>
    </row>
    <row r="7" spans="1:28" ht="3.95" customHeight="1" x14ac:dyDescent="0.25">
      <c r="A7" s="4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28" ht="12" customHeight="1" x14ac:dyDescent="0.25">
      <c r="A8" s="4"/>
      <c r="B8" s="6"/>
      <c r="C8" s="6"/>
      <c r="D8" s="6"/>
      <c r="E8" s="6"/>
      <c r="F8" s="6"/>
      <c r="G8" s="6"/>
      <c r="H8" s="6"/>
      <c r="I8" s="6"/>
      <c r="J8" s="44" t="s">
        <v>66</v>
      </c>
      <c r="K8" s="6"/>
      <c r="L8" s="52" t="s">
        <v>58</v>
      </c>
      <c r="M8" s="44"/>
    </row>
    <row r="9" spans="1:28" ht="3.95" customHeight="1" x14ac:dyDescent="0.25">
      <c r="A9" s="4"/>
      <c r="B9" s="6"/>
      <c r="C9" s="6"/>
      <c r="D9" s="6"/>
      <c r="E9" s="6"/>
      <c r="F9" s="9"/>
      <c r="G9" s="9"/>
      <c r="H9" s="9"/>
      <c r="I9" s="9"/>
      <c r="J9" s="9"/>
      <c r="K9" s="6"/>
      <c r="L9" s="52"/>
      <c r="M9" s="44"/>
    </row>
    <row r="10" spans="1:28" ht="3.95" customHeight="1" x14ac:dyDescent="0.25">
      <c r="A10" s="4"/>
      <c r="B10" s="6"/>
      <c r="C10" s="6"/>
      <c r="D10" s="6"/>
      <c r="E10" s="6"/>
      <c r="F10" s="6"/>
      <c r="G10" s="6"/>
      <c r="H10" s="6"/>
      <c r="I10" s="6"/>
      <c r="J10" s="6"/>
      <c r="K10" s="6"/>
      <c r="L10" s="52"/>
      <c r="M10" s="44"/>
    </row>
    <row r="11" spans="1:28" ht="12" customHeight="1" x14ac:dyDescent="0.25">
      <c r="A11" s="4"/>
      <c r="B11" s="3"/>
      <c r="C11" s="41" t="s">
        <v>51</v>
      </c>
      <c r="D11" s="41" t="s">
        <v>61</v>
      </c>
      <c r="E11" s="10"/>
      <c r="F11" s="10"/>
      <c r="G11" s="10"/>
      <c r="H11" s="10" t="s">
        <v>63</v>
      </c>
      <c r="I11" s="10" t="s">
        <v>65</v>
      </c>
      <c r="J11" s="42"/>
      <c r="K11" s="10"/>
      <c r="L11" s="52"/>
      <c r="M11" s="34"/>
    </row>
    <row r="12" spans="1:28" ht="12" customHeight="1" x14ac:dyDescent="0.25">
      <c r="A12" s="45"/>
      <c r="B12" s="45"/>
      <c r="C12" s="41" t="s">
        <v>60</v>
      </c>
      <c r="D12" s="41" t="s">
        <v>62</v>
      </c>
      <c r="E12" s="10"/>
      <c r="F12" s="10" t="s">
        <v>52</v>
      </c>
      <c r="G12" s="10" t="s">
        <v>53</v>
      </c>
      <c r="H12" s="10" t="s">
        <v>64</v>
      </c>
      <c r="I12" s="10" t="s">
        <v>67</v>
      </c>
      <c r="J12" s="10" t="s">
        <v>56</v>
      </c>
      <c r="K12" s="10"/>
      <c r="L12" s="52"/>
      <c r="M12" s="34"/>
    </row>
    <row r="13" spans="1:28" ht="3.95" customHeight="1" x14ac:dyDescent="0.25">
      <c r="A13" s="1"/>
      <c r="B13" s="9"/>
      <c r="D13" s="9"/>
      <c r="E13" s="9"/>
      <c r="F13" s="9"/>
      <c r="G13" s="9"/>
      <c r="H13" s="9"/>
      <c r="I13" s="9"/>
      <c r="J13" s="9"/>
      <c r="K13" s="9"/>
      <c r="L13" s="43"/>
      <c r="M13" s="46"/>
    </row>
    <row r="14" spans="1:28" ht="3.95" customHeight="1" x14ac:dyDescent="0.25">
      <c r="A14" s="11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3"/>
    </row>
    <row r="15" spans="1:28" s="14" customFormat="1" ht="20.100000000000001" customHeight="1" x14ac:dyDescent="0.25">
      <c r="A15" s="12" t="s">
        <v>2</v>
      </c>
      <c r="B15" s="13"/>
      <c r="C15" s="14">
        <v>616</v>
      </c>
      <c r="D15" s="14">
        <v>283</v>
      </c>
      <c r="F15" s="14">
        <v>5</v>
      </c>
      <c r="G15" s="14">
        <v>1</v>
      </c>
      <c r="H15" s="14">
        <v>73</v>
      </c>
      <c r="I15" s="14">
        <v>204</v>
      </c>
      <c r="J15" s="14">
        <f>SUM(F15:I15)</f>
        <v>283</v>
      </c>
      <c r="L15" s="32">
        <f>D15/C15*100</f>
        <v>45.941558441558442</v>
      </c>
      <c r="M15" s="32"/>
      <c r="N15" s="36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s="14" customFormat="1" ht="12" customHeight="1" x14ac:dyDescent="0.25">
      <c r="A16" s="12" t="s">
        <v>3</v>
      </c>
      <c r="B16" s="13"/>
      <c r="C16" s="14">
        <v>1237</v>
      </c>
      <c r="D16" s="14">
        <v>620</v>
      </c>
      <c r="F16" s="14">
        <v>5</v>
      </c>
      <c r="G16" s="14">
        <v>3</v>
      </c>
      <c r="H16" s="14">
        <v>164</v>
      </c>
      <c r="I16" s="14">
        <v>448</v>
      </c>
      <c r="J16" s="14">
        <f t="shared" ref="J16:J62" si="0">SUM(F16:I16)</f>
        <v>620</v>
      </c>
      <c r="L16" s="32">
        <f t="shared" ref="L16:L62" si="1">D16/C16*100</f>
        <v>50.121261115602266</v>
      </c>
      <c r="M16" s="32"/>
      <c r="N16" s="3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s="14" customFormat="1" ht="12" customHeight="1" x14ac:dyDescent="0.25">
      <c r="A17" s="12" t="s">
        <v>4</v>
      </c>
      <c r="B17" s="13" t="s">
        <v>5</v>
      </c>
      <c r="C17" s="14">
        <v>1078</v>
      </c>
      <c r="D17" s="14">
        <v>434</v>
      </c>
      <c r="F17" s="14">
        <v>7</v>
      </c>
      <c r="G17" s="14">
        <v>5</v>
      </c>
      <c r="H17" s="14">
        <v>208</v>
      </c>
      <c r="I17" s="14">
        <v>214</v>
      </c>
      <c r="J17" s="14">
        <f t="shared" si="0"/>
        <v>434</v>
      </c>
      <c r="L17" s="32">
        <f t="shared" si="1"/>
        <v>40.259740259740262</v>
      </c>
      <c r="M17" s="32"/>
      <c r="N17" s="36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s="14" customFormat="1" ht="12" customHeight="1" x14ac:dyDescent="0.25">
      <c r="A18" s="12" t="s">
        <v>6</v>
      </c>
      <c r="B18" s="13"/>
      <c r="C18" s="14">
        <v>837</v>
      </c>
      <c r="D18" s="14">
        <v>378</v>
      </c>
      <c r="F18" s="14">
        <v>5</v>
      </c>
      <c r="G18" s="14">
        <v>6</v>
      </c>
      <c r="H18" s="14">
        <v>115</v>
      </c>
      <c r="I18" s="14">
        <v>252</v>
      </c>
      <c r="J18" s="14">
        <f t="shared" si="0"/>
        <v>378</v>
      </c>
      <c r="L18" s="32">
        <f t="shared" si="1"/>
        <v>45.161290322580641</v>
      </c>
      <c r="M18" s="32"/>
      <c r="N18" s="36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s="14" customFormat="1" ht="12" customHeight="1" x14ac:dyDescent="0.25">
      <c r="A19" s="12" t="s">
        <v>7</v>
      </c>
      <c r="B19" s="13"/>
      <c r="C19" s="14">
        <v>1304</v>
      </c>
      <c r="D19" s="14">
        <v>642</v>
      </c>
      <c r="F19" s="14">
        <v>13</v>
      </c>
      <c r="G19" s="14">
        <v>6</v>
      </c>
      <c r="H19" s="14">
        <v>212</v>
      </c>
      <c r="I19" s="14">
        <v>411</v>
      </c>
      <c r="J19" s="14">
        <f t="shared" si="0"/>
        <v>642</v>
      </c>
      <c r="L19" s="32">
        <f t="shared" si="1"/>
        <v>49.233128834355824</v>
      </c>
      <c r="M19" s="32"/>
      <c r="N19" s="36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s="14" customFormat="1" ht="18.95" customHeight="1" x14ac:dyDescent="0.25">
      <c r="A20" s="12" t="s">
        <v>8</v>
      </c>
      <c r="B20" s="13"/>
      <c r="C20" s="14">
        <v>1294</v>
      </c>
      <c r="D20" s="14">
        <v>527</v>
      </c>
      <c r="F20" s="14">
        <v>9</v>
      </c>
      <c r="G20" s="14">
        <v>4</v>
      </c>
      <c r="H20" s="14">
        <v>174</v>
      </c>
      <c r="I20" s="14">
        <v>340</v>
      </c>
      <c r="J20" s="14">
        <f t="shared" si="0"/>
        <v>527</v>
      </c>
      <c r="L20" s="32">
        <f t="shared" si="1"/>
        <v>40.726429675425038</v>
      </c>
      <c r="M20" s="32"/>
      <c r="N20" s="36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s="14" customFormat="1" ht="12" customHeight="1" x14ac:dyDescent="0.25">
      <c r="A21" s="12" t="s">
        <v>9</v>
      </c>
      <c r="B21" s="13"/>
      <c r="C21" s="14">
        <v>5835</v>
      </c>
      <c r="D21" s="14">
        <v>2499</v>
      </c>
      <c r="F21" s="14">
        <v>36</v>
      </c>
      <c r="G21" s="15" t="s">
        <v>55</v>
      </c>
      <c r="H21" s="14">
        <v>933</v>
      </c>
      <c r="I21" s="14">
        <v>1505</v>
      </c>
      <c r="J21" s="14">
        <f t="shared" si="0"/>
        <v>2474</v>
      </c>
      <c r="L21" s="32">
        <f t="shared" si="1"/>
        <v>42.827763496143959</v>
      </c>
      <c r="M21" s="32"/>
      <c r="N21" s="36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s="14" customFormat="1" ht="12" customHeight="1" x14ac:dyDescent="0.25">
      <c r="A22" s="12" t="s">
        <v>10</v>
      </c>
      <c r="B22" s="13"/>
      <c r="C22" s="14">
        <v>9610</v>
      </c>
      <c r="D22" s="14">
        <v>3756</v>
      </c>
      <c r="F22" s="14">
        <v>38</v>
      </c>
      <c r="G22" s="14">
        <v>44</v>
      </c>
      <c r="H22" s="14">
        <v>1727</v>
      </c>
      <c r="I22" s="14">
        <v>1947</v>
      </c>
      <c r="J22" s="14">
        <f t="shared" si="0"/>
        <v>3756</v>
      </c>
      <c r="L22" s="32">
        <f t="shared" si="1"/>
        <v>39.08428720083247</v>
      </c>
      <c r="M22" s="32"/>
      <c r="N22" s="36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8" s="14" customFormat="1" ht="12" customHeight="1" x14ac:dyDescent="0.25">
      <c r="A23" s="12" t="s">
        <v>11</v>
      </c>
      <c r="B23" s="13"/>
      <c r="C23" s="14">
        <v>491</v>
      </c>
      <c r="D23" s="14">
        <v>255</v>
      </c>
      <c r="F23" s="14">
        <v>6</v>
      </c>
      <c r="G23" s="14">
        <v>1</v>
      </c>
      <c r="H23" s="14">
        <v>87</v>
      </c>
      <c r="I23" s="14">
        <v>161</v>
      </c>
      <c r="J23" s="14">
        <f t="shared" si="0"/>
        <v>255</v>
      </c>
      <c r="L23" s="32">
        <f t="shared" si="1"/>
        <v>51.934826883910389</v>
      </c>
      <c r="M23" s="32"/>
      <c r="N23" s="36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28" s="14" customFormat="1" ht="12" customHeight="1" x14ac:dyDescent="0.25">
      <c r="A24" s="12" t="s">
        <v>12</v>
      </c>
      <c r="B24" s="13"/>
      <c r="C24" s="14">
        <v>340</v>
      </c>
      <c r="D24" s="14">
        <v>140</v>
      </c>
      <c r="F24" s="14">
        <v>1</v>
      </c>
      <c r="G24" s="14">
        <v>1</v>
      </c>
      <c r="H24" s="14">
        <v>52</v>
      </c>
      <c r="I24" s="14">
        <v>86</v>
      </c>
      <c r="J24" s="14">
        <f t="shared" si="0"/>
        <v>140</v>
      </c>
      <c r="L24" s="32">
        <f t="shared" si="1"/>
        <v>41.17647058823529</v>
      </c>
      <c r="M24" s="32"/>
      <c r="N24" s="36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8" s="14" customFormat="1" ht="18.95" customHeight="1" x14ac:dyDescent="0.25">
      <c r="A25" s="12" t="s">
        <v>13</v>
      </c>
      <c r="B25" s="13"/>
      <c r="C25" s="14">
        <v>631</v>
      </c>
      <c r="D25" s="14">
        <v>257</v>
      </c>
      <c r="F25" s="14">
        <v>3</v>
      </c>
      <c r="G25" s="14">
        <v>3</v>
      </c>
      <c r="H25" s="15">
        <v>110</v>
      </c>
      <c r="I25" s="14">
        <v>141</v>
      </c>
      <c r="J25" s="14">
        <f t="shared" si="0"/>
        <v>257</v>
      </c>
      <c r="L25" s="32">
        <f t="shared" si="1"/>
        <v>40.729001584786054</v>
      </c>
      <c r="M25" s="32"/>
      <c r="N25" s="36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s="14" customFormat="1" ht="12" customHeight="1" x14ac:dyDescent="0.25">
      <c r="A26" s="12" t="s">
        <v>14</v>
      </c>
      <c r="B26" s="13"/>
      <c r="C26" s="14">
        <v>5710</v>
      </c>
      <c r="D26" s="14">
        <v>2821</v>
      </c>
      <c r="F26" s="14">
        <v>19</v>
      </c>
      <c r="G26" s="14">
        <v>6</v>
      </c>
      <c r="H26" s="14">
        <v>810</v>
      </c>
      <c r="I26" s="14">
        <v>1981</v>
      </c>
      <c r="J26" s="14">
        <f t="shared" si="0"/>
        <v>2816</v>
      </c>
      <c r="L26" s="32">
        <f t="shared" si="1"/>
        <v>49.404553415061301</v>
      </c>
      <c r="M26" s="32"/>
      <c r="N26" s="3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s="14" customFormat="1" ht="12" customHeight="1" x14ac:dyDescent="0.25">
      <c r="A27" s="12" t="s">
        <v>15</v>
      </c>
      <c r="B27" s="13"/>
      <c r="C27" s="14">
        <v>4011</v>
      </c>
      <c r="D27" s="14">
        <v>1590</v>
      </c>
      <c r="F27" s="14">
        <v>24</v>
      </c>
      <c r="G27" s="14">
        <v>13</v>
      </c>
      <c r="H27" s="14">
        <v>714</v>
      </c>
      <c r="I27" s="14">
        <v>839</v>
      </c>
      <c r="J27" s="14">
        <f t="shared" si="0"/>
        <v>1590</v>
      </c>
      <c r="L27" s="32">
        <f t="shared" si="1"/>
        <v>39.640987284966343</v>
      </c>
      <c r="M27" s="32"/>
      <c r="N27" s="36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s="14" customFormat="1" x14ac:dyDescent="0.25">
      <c r="A28" s="12" t="s">
        <v>16</v>
      </c>
      <c r="B28" s="13"/>
      <c r="C28" s="15">
        <v>625</v>
      </c>
      <c r="D28" s="15">
        <v>324</v>
      </c>
      <c r="E28" s="15"/>
      <c r="F28" s="15">
        <v>5</v>
      </c>
      <c r="G28" s="15">
        <v>5</v>
      </c>
      <c r="H28" s="15">
        <v>97</v>
      </c>
      <c r="I28" s="15">
        <v>215</v>
      </c>
      <c r="J28" s="14">
        <f t="shared" si="0"/>
        <v>322</v>
      </c>
      <c r="K28" s="15"/>
      <c r="L28" s="32">
        <f t="shared" si="1"/>
        <v>51.839999999999996</v>
      </c>
      <c r="M28" s="32"/>
      <c r="N28" s="36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s="14" customFormat="1" ht="12" customHeight="1" x14ac:dyDescent="0.25">
      <c r="A29" s="12" t="s">
        <v>17</v>
      </c>
      <c r="B29" s="13"/>
      <c r="C29" s="15">
        <v>848</v>
      </c>
      <c r="D29" s="15">
        <v>363</v>
      </c>
      <c r="E29" s="15"/>
      <c r="F29" s="15">
        <v>11</v>
      </c>
      <c r="G29" s="15">
        <v>2</v>
      </c>
      <c r="H29" s="15">
        <v>99</v>
      </c>
      <c r="I29" s="15">
        <v>251</v>
      </c>
      <c r="J29" s="14">
        <f t="shared" si="0"/>
        <v>363</v>
      </c>
      <c r="K29" s="15"/>
      <c r="L29" s="32">
        <f t="shared" si="1"/>
        <v>42.806603773584904</v>
      </c>
      <c r="M29" s="32"/>
      <c r="N29" s="36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s="14" customFormat="1" ht="18.95" customHeight="1" x14ac:dyDescent="0.25">
      <c r="A30" s="12" t="s">
        <v>18</v>
      </c>
      <c r="B30" s="13"/>
      <c r="C30" s="15">
        <v>3958</v>
      </c>
      <c r="D30" s="15">
        <v>2030</v>
      </c>
      <c r="E30" s="15"/>
      <c r="F30" s="15">
        <v>25</v>
      </c>
      <c r="G30" s="15">
        <v>13</v>
      </c>
      <c r="H30" s="15">
        <v>433</v>
      </c>
      <c r="I30" s="15">
        <v>1559</v>
      </c>
      <c r="J30" s="14">
        <f t="shared" si="0"/>
        <v>2030</v>
      </c>
      <c r="K30" s="15"/>
      <c r="L30" s="32">
        <f t="shared" si="1"/>
        <v>51.288529560384035</v>
      </c>
      <c r="M30" s="32"/>
      <c r="N30" s="36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s="14" customFormat="1" x14ac:dyDescent="0.25">
      <c r="A31" s="12" t="s">
        <v>19</v>
      </c>
      <c r="B31" s="13"/>
      <c r="C31" s="15">
        <v>2461</v>
      </c>
      <c r="D31" s="15">
        <v>1226</v>
      </c>
      <c r="E31" s="15"/>
      <c r="F31" s="15">
        <v>8</v>
      </c>
      <c r="G31" s="15">
        <v>8</v>
      </c>
      <c r="H31" s="15">
        <v>198</v>
      </c>
      <c r="I31" s="15">
        <v>1008</v>
      </c>
      <c r="J31" s="14">
        <f t="shared" si="0"/>
        <v>1222</v>
      </c>
      <c r="K31" s="15"/>
      <c r="L31" s="32">
        <f t="shared" si="1"/>
        <v>49.817147501015846</v>
      </c>
      <c r="M31" s="32"/>
      <c r="N31" s="36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s="14" customFormat="1" x14ac:dyDescent="0.25">
      <c r="A32" s="12" t="s">
        <v>20</v>
      </c>
      <c r="B32" s="13"/>
      <c r="C32" s="15">
        <v>2477</v>
      </c>
      <c r="D32" s="15">
        <v>1142</v>
      </c>
      <c r="E32" s="15"/>
      <c r="F32" s="15">
        <v>13</v>
      </c>
      <c r="G32" s="15">
        <v>6</v>
      </c>
      <c r="H32" s="15">
        <v>428</v>
      </c>
      <c r="I32" s="15">
        <v>694</v>
      </c>
      <c r="J32" s="14">
        <f t="shared" si="0"/>
        <v>1141</v>
      </c>
      <c r="K32" s="15"/>
      <c r="L32" s="32">
        <f t="shared" si="1"/>
        <v>46.104158255954786</v>
      </c>
      <c r="M32" s="32"/>
      <c r="N32" s="36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28" s="14" customFormat="1" x14ac:dyDescent="0.25">
      <c r="A33" s="12" t="s">
        <v>21</v>
      </c>
      <c r="B33" s="13"/>
      <c r="C33" s="15">
        <v>956</v>
      </c>
      <c r="D33" s="15">
        <v>449</v>
      </c>
      <c r="E33" s="15"/>
      <c r="F33" s="15">
        <v>10</v>
      </c>
      <c r="G33" s="15">
        <v>2</v>
      </c>
      <c r="H33" s="15">
        <v>98</v>
      </c>
      <c r="I33" s="15">
        <v>338</v>
      </c>
      <c r="J33" s="14">
        <f t="shared" si="0"/>
        <v>448</v>
      </c>
      <c r="K33" s="15"/>
      <c r="L33" s="32">
        <f t="shared" si="1"/>
        <v>46.96652719665272</v>
      </c>
      <c r="M33" s="32"/>
      <c r="N33" s="36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  <row r="34" spans="1:28" s="14" customFormat="1" x14ac:dyDescent="0.25">
      <c r="A34" s="12" t="s">
        <v>22</v>
      </c>
      <c r="B34" s="13"/>
      <c r="C34" s="15">
        <v>709</v>
      </c>
      <c r="D34" s="15">
        <v>277</v>
      </c>
      <c r="E34" s="15"/>
      <c r="F34" s="15">
        <v>4</v>
      </c>
      <c r="G34" s="15" t="s">
        <v>55</v>
      </c>
      <c r="H34" s="15">
        <v>85</v>
      </c>
      <c r="I34" s="15">
        <v>186</v>
      </c>
      <c r="J34" s="14">
        <f t="shared" si="0"/>
        <v>275</v>
      </c>
      <c r="K34" s="15"/>
      <c r="L34" s="32">
        <f t="shared" si="1"/>
        <v>39.06911142454161</v>
      </c>
      <c r="M34" s="32"/>
      <c r="N34" s="36"/>
      <c r="O34"/>
      <c r="P34"/>
      <c r="Q34"/>
      <c r="R34"/>
      <c r="S34"/>
      <c r="T34"/>
      <c r="U34"/>
      <c r="V34"/>
      <c r="W34"/>
      <c r="X34"/>
      <c r="Y34"/>
      <c r="Z34"/>
      <c r="AA34"/>
      <c r="AB34"/>
    </row>
    <row r="35" spans="1:28" s="18" customFormat="1" ht="18.95" customHeight="1" x14ac:dyDescent="0.25">
      <c r="A35" s="16" t="s">
        <v>23</v>
      </c>
      <c r="B35" s="17"/>
      <c r="C35" s="18">
        <v>84034</v>
      </c>
      <c r="D35" s="18">
        <v>34246</v>
      </c>
      <c r="F35" s="18">
        <v>332</v>
      </c>
      <c r="G35" s="18">
        <v>242</v>
      </c>
      <c r="H35" s="18">
        <v>15947</v>
      </c>
      <c r="I35" s="18">
        <v>17628</v>
      </c>
      <c r="J35" s="14">
        <f t="shared" si="0"/>
        <v>34149</v>
      </c>
      <c r="L35" s="32">
        <f t="shared" si="1"/>
        <v>40.752552538258321</v>
      </c>
      <c r="M35" s="32"/>
      <c r="N35" s="36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 spans="1:28" s="14" customFormat="1" x14ac:dyDescent="0.25">
      <c r="A36" s="12" t="s">
        <v>24</v>
      </c>
      <c r="B36" s="13"/>
      <c r="C36" s="15">
        <v>1321</v>
      </c>
      <c r="D36" s="15">
        <v>569</v>
      </c>
      <c r="E36" s="15"/>
      <c r="F36" s="15">
        <v>6</v>
      </c>
      <c r="G36" s="15">
        <v>2</v>
      </c>
      <c r="H36" s="15">
        <v>172</v>
      </c>
      <c r="I36" s="15">
        <v>389</v>
      </c>
      <c r="J36" s="14">
        <f t="shared" si="0"/>
        <v>569</v>
      </c>
      <c r="K36" s="15"/>
      <c r="L36" s="32">
        <f t="shared" si="1"/>
        <v>43.073429220287665</v>
      </c>
      <c r="M36" s="32"/>
      <c r="N36" s="36"/>
      <c r="O36"/>
      <c r="P36"/>
      <c r="Q36"/>
      <c r="R36"/>
      <c r="S36"/>
      <c r="T36"/>
      <c r="U36"/>
      <c r="V36"/>
      <c r="W36"/>
      <c r="X36"/>
      <c r="Y36"/>
      <c r="Z36"/>
      <c r="AA36"/>
      <c r="AB36"/>
    </row>
    <row r="37" spans="1:28" s="14" customFormat="1" x14ac:dyDescent="0.25">
      <c r="A37" s="12" t="s">
        <v>25</v>
      </c>
      <c r="B37" s="13"/>
      <c r="C37" s="14">
        <v>4411</v>
      </c>
      <c r="D37" s="14">
        <v>1739</v>
      </c>
      <c r="F37" s="14">
        <v>28</v>
      </c>
      <c r="G37" s="14">
        <v>14</v>
      </c>
      <c r="H37" s="14">
        <v>686</v>
      </c>
      <c r="I37" s="14">
        <v>1011</v>
      </c>
      <c r="J37" s="14">
        <f t="shared" si="0"/>
        <v>1739</v>
      </c>
      <c r="L37" s="32">
        <f t="shared" si="1"/>
        <v>39.424166855588297</v>
      </c>
      <c r="M37" s="32"/>
      <c r="N37" s="36"/>
      <c r="O37"/>
      <c r="P37"/>
      <c r="Q37"/>
      <c r="R37"/>
      <c r="S37"/>
      <c r="T37"/>
      <c r="U37"/>
      <c r="V37"/>
      <c r="W37"/>
      <c r="X37"/>
      <c r="Y37"/>
      <c r="Z37"/>
      <c r="AA37"/>
      <c r="AB37"/>
    </row>
    <row r="38" spans="1:28" s="20" customFormat="1" x14ac:dyDescent="0.25">
      <c r="A38" s="12" t="s">
        <v>26</v>
      </c>
      <c r="B38" s="13"/>
      <c r="C38" s="14">
        <v>238</v>
      </c>
      <c r="D38" s="14">
        <v>145</v>
      </c>
      <c r="E38" s="14"/>
      <c r="F38" s="14">
        <v>6</v>
      </c>
      <c r="G38" s="15" t="s">
        <v>55</v>
      </c>
      <c r="H38" s="14">
        <v>53</v>
      </c>
      <c r="I38" s="14">
        <v>86</v>
      </c>
      <c r="J38" s="14">
        <f t="shared" si="0"/>
        <v>145</v>
      </c>
      <c r="K38" s="14"/>
      <c r="L38" s="32">
        <f t="shared" si="1"/>
        <v>60.924369747899156</v>
      </c>
      <c r="M38" s="32"/>
      <c r="N38" s="36"/>
      <c r="O38"/>
      <c r="P38"/>
      <c r="Q38"/>
      <c r="R38"/>
      <c r="S38"/>
      <c r="T38"/>
      <c r="U38"/>
      <c r="V38"/>
      <c r="W38"/>
      <c r="X38"/>
      <c r="Y38"/>
      <c r="Z38"/>
      <c r="AA38"/>
      <c r="AB38"/>
    </row>
    <row r="39" spans="1:28" s="20" customFormat="1" x14ac:dyDescent="0.25">
      <c r="A39" s="12" t="s">
        <v>27</v>
      </c>
      <c r="B39" s="21"/>
      <c r="C39" s="22">
        <v>512</v>
      </c>
      <c r="D39" s="22">
        <v>240</v>
      </c>
      <c r="E39" s="22"/>
      <c r="F39" s="22">
        <v>2</v>
      </c>
      <c r="G39" s="22">
        <v>1</v>
      </c>
      <c r="H39" s="22">
        <v>76</v>
      </c>
      <c r="I39" s="22">
        <v>161</v>
      </c>
      <c r="J39" s="14">
        <f t="shared" si="0"/>
        <v>240</v>
      </c>
      <c r="K39" s="22"/>
      <c r="L39" s="32">
        <f t="shared" si="1"/>
        <v>46.875</v>
      </c>
      <c r="M39" s="32"/>
      <c r="N39" s="36"/>
      <c r="O39"/>
      <c r="P39"/>
      <c r="Q39"/>
      <c r="R39"/>
      <c r="S39"/>
      <c r="T39"/>
      <c r="U39"/>
      <c r="V39"/>
      <c r="W39"/>
      <c r="X39"/>
      <c r="Y39"/>
      <c r="Z39"/>
      <c r="AA39"/>
      <c r="AB39"/>
    </row>
    <row r="40" spans="1:28" ht="18.95" customHeight="1" x14ac:dyDescent="0.25">
      <c r="A40" s="12" t="s">
        <v>28</v>
      </c>
      <c r="C40" s="23">
        <v>733</v>
      </c>
      <c r="D40" s="23">
        <v>340</v>
      </c>
      <c r="E40" s="23"/>
      <c r="F40" s="23">
        <v>4</v>
      </c>
      <c r="G40" s="23">
        <v>1</v>
      </c>
      <c r="H40" s="23">
        <v>82</v>
      </c>
      <c r="I40" s="23">
        <v>249</v>
      </c>
      <c r="J40" s="14">
        <f t="shared" si="0"/>
        <v>336</v>
      </c>
      <c r="K40" s="23"/>
      <c r="L40" s="32">
        <f t="shared" si="1"/>
        <v>46.384720327421554</v>
      </c>
      <c r="M40" s="32"/>
      <c r="N40" s="36"/>
    </row>
    <row r="41" spans="1:28" s="14" customFormat="1" x14ac:dyDescent="0.25">
      <c r="A41" s="24" t="s">
        <v>29</v>
      </c>
      <c r="B41" s="13"/>
      <c r="C41" s="25">
        <v>402</v>
      </c>
      <c r="D41" s="25">
        <v>231</v>
      </c>
      <c r="E41" s="25"/>
      <c r="F41" s="25">
        <v>10</v>
      </c>
      <c r="G41" s="25" t="s">
        <v>55</v>
      </c>
      <c r="H41" s="25">
        <v>63</v>
      </c>
      <c r="I41" s="25">
        <v>158</v>
      </c>
      <c r="J41" s="14">
        <f t="shared" si="0"/>
        <v>231</v>
      </c>
      <c r="K41" s="25"/>
      <c r="L41" s="32">
        <f t="shared" si="1"/>
        <v>57.462686567164177</v>
      </c>
      <c r="M41" s="32"/>
      <c r="N41" s="36"/>
      <c r="O41"/>
      <c r="P41"/>
      <c r="Q41"/>
      <c r="R41"/>
      <c r="S41"/>
      <c r="T41"/>
      <c r="U41"/>
      <c r="V41"/>
      <c r="W41"/>
      <c r="X41"/>
      <c r="Y41"/>
      <c r="Z41"/>
      <c r="AA41"/>
      <c r="AB41"/>
    </row>
    <row r="42" spans="1:28" x14ac:dyDescent="0.25">
      <c r="A42" s="12" t="s">
        <v>30</v>
      </c>
      <c r="C42" s="23">
        <v>14052</v>
      </c>
      <c r="D42" s="23">
        <v>5538</v>
      </c>
      <c r="E42" s="23"/>
      <c r="F42" s="23">
        <v>86</v>
      </c>
      <c r="G42" s="23">
        <v>45</v>
      </c>
      <c r="H42" s="23">
        <v>2221</v>
      </c>
      <c r="I42" s="23">
        <v>3184</v>
      </c>
      <c r="J42" s="14">
        <f t="shared" si="0"/>
        <v>5536</v>
      </c>
      <c r="K42" s="23"/>
      <c r="L42" s="32">
        <f t="shared" si="1"/>
        <v>39.410760034158834</v>
      </c>
      <c r="M42" s="32"/>
      <c r="N42" s="36"/>
    </row>
    <row r="43" spans="1:28" x14ac:dyDescent="0.25">
      <c r="A43" s="12" t="s">
        <v>31</v>
      </c>
      <c r="C43" s="23">
        <v>1151</v>
      </c>
      <c r="D43" s="23">
        <v>519</v>
      </c>
      <c r="E43" s="23"/>
      <c r="F43" s="23">
        <v>9</v>
      </c>
      <c r="G43" s="23">
        <v>5</v>
      </c>
      <c r="H43" s="23">
        <v>137</v>
      </c>
      <c r="I43" s="23">
        <v>368</v>
      </c>
      <c r="J43" s="14">
        <f t="shared" si="0"/>
        <v>519</v>
      </c>
      <c r="K43" s="23"/>
      <c r="L43" s="32">
        <f t="shared" si="1"/>
        <v>45.091225021720241</v>
      </c>
      <c r="M43" s="32"/>
      <c r="N43" s="36"/>
    </row>
    <row r="44" spans="1:28" x14ac:dyDescent="0.25">
      <c r="A44" s="12" t="s">
        <v>32</v>
      </c>
      <c r="C44" s="23">
        <v>9456</v>
      </c>
      <c r="D44" s="23">
        <v>3334</v>
      </c>
      <c r="E44" s="23"/>
      <c r="F44" s="23">
        <v>42</v>
      </c>
      <c r="G44" s="23">
        <v>41</v>
      </c>
      <c r="H44" s="23">
        <v>1357</v>
      </c>
      <c r="I44" s="23">
        <v>1880</v>
      </c>
      <c r="J44" s="14">
        <f t="shared" si="0"/>
        <v>3320</v>
      </c>
      <c r="K44" s="23"/>
      <c r="L44" s="32">
        <f t="shared" si="1"/>
        <v>35.258037225042301</v>
      </c>
      <c r="M44" s="32"/>
      <c r="N44" s="36"/>
    </row>
    <row r="45" spans="1:28" ht="18.95" customHeight="1" x14ac:dyDescent="0.25">
      <c r="A45" s="12" t="s">
        <v>33</v>
      </c>
      <c r="C45" s="23">
        <v>9081</v>
      </c>
      <c r="D45" s="23">
        <v>3462</v>
      </c>
      <c r="E45" s="23"/>
      <c r="F45" s="23">
        <v>40</v>
      </c>
      <c r="G45" s="23">
        <v>24</v>
      </c>
      <c r="H45" s="23">
        <v>1384</v>
      </c>
      <c r="I45" s="23">
        <v>2011</v>
      </c>
      <c r="J45" s="14">
        <f t="shared" si="0"/>
        <v>3459</v>
      </c>
      <c r="K45" s="23"/>
      <c r="L45" s="32">
        <f t="shared" si="1"/>
        <v>38.123554674595312</v>
      </c>
      <c r="M45" s="32"/>
      <c r="N45" s="36"/>
    </row>
    <row r="46" spans="1:28" x14ac:dyDescent="0.25">
      <c r="A46" s="12" t="s">
        <v>34</v>
      </c>
      <c r="C46" s="23">
        <v>1639</v>
      </c>
      <c r="D46" s="23">
        <v>644</v>
      </c>
      <c r="E46" s="23"/>
      <c r="F46" s="23">
        <v>9</v>
      </c>
      <c r="G46" s="33" t="s">
        <v>55</v>
      </c>
      <c r="H46" s="23">
        <v>216</v>
      </c>
      <c r="I46" s="23">
        <v>415</v>
      </c>
      <c r="J46" s="14">
        <f t="shared" si="0"/>
        <v>640</v>
      </c>
      <c r="K46" s="23"/>
      <c r="L46" s="32">
        <f t="shared" si="1"/>
        <v>39.292251372788286</v>
      </c>
      <c r="M46" s="32"/>
      <c r="N46" s="36"/>
    </row>
    <row r="47" spans="1:28" x14ac:dyDescent="0.25">
      <c r="A47" s="12" t="s">
        <v>35</v>
      </c>
      <c r="C47" s="23">
        <v>5201</v>
      </c>
      <c r="D47" s="23">
        <v>2183</v>
      </c>
      <c r="E47" s="23"/>
      <c r="F47" s="23">
        <v>28</v>
      </c>
      <c r="G47" s="23">
        <v>14</v>
      </c>
      <c r="H47" s="23">
        <v>759</v>
      </c>
      <c r="I47" s="23">
        <v>1376</v>
      </c>
      <c r="J47" s="14">
        <f t="shared" si="0"/>
        <v>2177</v>
      </c>
      <c r="K47" s="23"/>
      <c r="L47" s="32">
        <f t="shared" si="1"/>
        <v>41.97269755816189</v>
      </c>
      <c r="M47" s="32"/>
      <c r="N47" s="36"/>
    </row>
    <row r="48" spans="1:28" x14ac:dyDescent="0.25">
      <c r="A48" s="12" t="s">
        <v>36</v>
      </c>
      <c r="C48" s="23">
        <v>1422</v>
      </c>
      <c r="D48" s="23">
        <v>676</v>
      </c>
      <c r="E48" s="23"/>
      <c r="F48" s="23">
        <v>9</v>
      </c>
      <c r="G48" s="23">
        <v>2</v>
      </c>
      <c r="H48" s="23">
        <v>180</v>
      </c>
      <c r="I48" s="23">
        <v>485</v>
      </c>
      <c r="J48" s="14">
        <f t="shared" si="0"/>
        <v>676</v>
      </c>
      <c r="K48" s="23"/>
      <c r="L48" s="32">
        <f t="shared" si="1"/>
        <v>47.538677918424753</v>
      </c>
      <c r="M48" s="32"/>
      <c r="N48" s="36"/>
    </row>
    <row r="49" spans="1:14" x14ac:dyDescent="0.25">
      <c r="A49" s="12" t="s">
        <v>37</v>
      </c>
      <c r="C49" s="23">
        <v>413</v>
      </c>
      <c r="D49" s="23">
        <v>181</v>
      </c>
      <c r="E49" s="23"/>
      <c r="F49" s="23">
        <v>5</v>
      </c>
      <c r="G49" s="23">
        <v>4</v>
      </c>
      <c r="H49" s="23">
        <v>72</v>
      </c>
      <c r="I49" s="23">
        <v>100</v>
      </c>
      <c r="J49" s="14">
        <f t="shared" si="0"/>
        <v>181</v>
      </c>
      <c r="K49" s="23"/>
      <c r="L49" s="32">
        <f t="shared" si="1"/>
        <v>43.825665859564168</v>
      </c>
      <c r="M49" s="32"/>
      <c r="N49" s="36"/>
    </row>
    <row r="50" spans="1:14" ht="18.95" customHeight="1" x14ac:dyDescent="0.25">
      <c r="A50" s="12" t="s">
        <v>38</v>
      </c>
      <c r="C50" s="23">
        <v>1317</v>
      </c>
      <c r="D50" s="23">
        <v>580</v>
      </c>
      <c r="E50" s="23"/>
      <c r="F50" s="23">
        <v>4</v>
      </c>
      <c r="G50" s="23">
        <v>4</v>
      </c>
      <c r="H50" s="23">
        <v>190</v>
      </c>
      <c r="I50" s="23">
        <v>382</v>
      </c>
      <c r="J50" s="14">
        <f t="shared" si="0"/>
        <v>580</v>
      </c>
      <c r="K50" s="23"/>
      <c r="L50" s="32">
        <f t="shared" si="1"/>
        <v>44.039483675018978</v>
      </c>
      <c r="M50" s="32"/>
      <c r="N50" s="36"/>
    </row>
    <row r="51" spans="1:14" x14ac:dyDescent="0.25">
      <c r="A51" s="12" t="s">
        <v>39</v>
      </c>
      <c r="C51" s="23">
        <v>235</v>
      </c>
      <c r="D51" s="23">
        <v>115</v>
      </c>
      <c r="E51" s="23"/>
      <c r="F51" s="23">
        <v>4</v>
      </c>
      <c r="G51" s="33" t="s">
        <v>55</v>
      </c>
      <c r="H51" s="23">
        <v>35</v>
      </c>
      <c r="I51" s="23">
        <v>76</v>
      </c>
      <c r="J51" s="14">
        <f t="shared" si="0"/>
        <v>115</v>
      </c>
      <c r="K51" s="23"/>
      <c r="L51" s="32">
        <f t="shared" si="1"/>
        <v>48.936170212765958</v>
      </c>
      <c r="M51" s="32"/>
      <c r="N51" s="36"/>
    </row>
    <row r="52" spans="1:14" x14ac:dyDescent="0.25">
      <c r="A52" s="12" t="s">
        <v>40</v>
      </c>
      <c r="C52" s="23">
        <v>1709</v>
      </c>
      <c r="D52" s="23">
        <v>780</v>
      </c>
      <c r="E52" s="23"/>
      <c r="F52" s="23">
        <v>2</v>
      </c>
      <c r="G52" s="23">
        <v>3</v>
      </c>
      <c r="H52" s="23">
        <v>244</v>
      </c>
      <c r="I52" s="23">
        <v>531</v>
      </c>
      <c r="J52" s="14">
        <f t="shared" si="0"/>
        <v>780</v>
      </c>
      <c r="K52" s="23"/>
      <c r="L52" s="32">
        <f t="shared" si="1"/>
        <v>45.640725570509069</v>
      </c>
      <c r="M52" s="32"/>
      <c r="N52" s="36"/>
    </row>
    <row r="53" spans="1:14" x14ac:dyDescent="0.25">
      <c r="A53" s="12" t="s">
        <v>41</v>
      </c>
      <c r="C53" s="23">
        <v>436</v>
      </c>
      <c r="D53" s="23">
        <v>237</v>
      </c>
      <c r="E53" s="23"/>
      <c r="F53" s="23">
        <v>6</v>
      </c>
      <c r="G53" s="33" t="s">
        <v>55</v>
      </c>
      <c r="H53" s="23">
        <v>60</v>
      </c>
      <c r="I53" s="23">
        <v>171</v>
      </c>
      <c r="J53" s="14">
        <f t="shared" si="0"/>
        <v>237</v>
      </c>
      <c r="K53" s="23"/>
      <c r="L53" s="32">
        <f t="shared" si="1"/>
        <v>54.357798165137616</v>
      </c>
      <c r="M53" s="32"/>
      <c r="N53" s="36"/>
    </row>
    <row r="54" spans="1:14" x14ac:dyDescent="0.25">
      <c r="A54" s="12" t="s">
        <v>42</v>
      </c>
      <c r="C54" s="23">
        <v>6899</v>
      </c>
      <c r="D54" s="23">
        <v>2944</v>
      </c>
      <c r="E54" s="23"/>
      <c r="F54" s="23">
        <v>43</v>
      </c>
      <c r="G54" s="23">
        <v>4</v>
      </c>
      <c r="H54" s="23">
        <v>981</v>
      </c>
      <c r="I54" s="23">
        <v>1907</v>
      </c>
      <c r="J54" s="14">
        <f t="shared" si="0"/>
        <v>2935</v>
      </c>
      <c r="K54" s="23"/>
      <c r="L54" s="32">
        <f t="shared" si="1"/>
        <v>42.67285113784606</v>
      </c>
      <c r="M54" s="32"/>
      <c r="N54" s="36"/>
    </row>
    <row r="55" spans="1:14" ht="18.95" customHeight="1" x14ac:dyDescent="0.25">
      <c r="A55" s="12" t="s">
        <v>43</v>
      </c>
      <c r="C55" s="23">
        <v>1295</v>
      </c>
      <c r="D55" s="23">
        <v>653</v>
      </c>
      <c r="E55" s="23"/>
      <c r="F55" s="23">
        <v>6</v>
      </c>
      <c r="G55" s="23">
        <v>1</v>
      </c>
      <c r="H55" s="23">
        <v>198</v>
      </c>
      <c r="I55" s="23">
        <v>448</v>
      </c>
      <c r="J55" s="14">
        <f t="shared" si="0"/>
        <v>653</v>
      </c>
      <c r="K55" s="23"/>
      <c r="L55" s="32">
        <f t="shared" si="1"/>
        <v>50.424710424710426</v>
      </c>
      <c r="M55" s="32"/>
      <c r="N55" s="36"/>
    </row>
    <row r="56" spans="1:14" x14ac:dyDescent="0.25">
      <c r="A56" s="12" t="s">
        <v>44</v>
      </c>
      <c r="C56" s="23">
        <v>1415</v>
      </c>
      <c r="D56" s="23">
        <v>750</v>
      </c>
      <c r="E56" s="23"/>
      <c r="F56" s="23">
        <v>7</v>
      </c>
      <c r="G56" s="23">
        <v>2</v>
      </c>
      <c r="H56" s="23">
        <v>139</v>
      </c>
      <c r="I56" s="23">
        <v>602</v>
      </c>
      <c r="J56" s="14">
        <f t="shared" si="0"/>
        <v>750</v>
      </c>
      <c r="K56" s="23"/>
      <c r="L56" s="32">
        <f t="shared" si="1"/>
        <v>53.003533568904594</v>
      </c>
      <c r="M56" s="32"/>
      <c r="N56" s="36"/>
    </row>
    <row r="57" spans="1:14" x14ac:dyDescent="0.25">
      <c r="A57" s="12" t="s">
        <v>45</v>
      </c>
      <c r="C57" s="23">
        <v>13829</v>
      </c>
      <c r="D57" s="23">
        <v>4779</v>
      </c>
      <c r="E57" s="23"/>
      <c r="F57" s="23">
        <v>81</v>
      </c>
      <c r="G57" s="23">
        <v>53</v>
      </c>
      <c r="H57" s="23">
        <v>2017</v>
      </c>
      <c r="I57" s="23">
        <v>2628</v>
      </c>
      <c r="J57" s="14">
        <f t="shared" si="0"/>
        <v>4779</v>
      </c>
      <c r="K57" s="23"/>
      <c r="L57" s="32">
        <f t="shared" si="1"/>
        <v>34.557813290910403</v>
      </c>
      <c r="M57" s="32"/>
      <c r="N57" s="36"/>
    </row>
    <row r="58" spans="1:14" x14ac:dyDescent="0.25">
      <c r="A58" s="12" t="s">
        <v>46</v>
      </c>
      <c r="C58" s="23">
        <v>5516</v>
      </c>
      <c r="D58" s="23">
        <v>1981</v>
      </c>
      <c r="E58" s="23"/>
      <c r="F58" s="23">
        <v>38</v>
      </c>
      <c r="G58" s="23">
        <v>12</v>
      </c>
      <c r="H58" s="23">
        <v>782</v>
      </c>
      <c r="I58" s="23">
        <v>1146</v>
      </c>
      <c r="J58" s="14">
        <f t="shared" si="0"/>
        <v>1978</v>
      </c>
      <c r="K58" s="23"/>
      <c r="L58" s="32">
        <f t="shared" si="1"/>
        <v>35.913705583756347</v>
      </c>
      <c r="M58" s="32"/>
      <c r="N58" s="36"/>
    </row>
    <row r="59" spans="1:14" x14ac:dyDescent="0.25">
      <c r="A59" s="12" t="s">
        <v>47</v>
      </c>
      <c r="C59" s="23">
        <v>5603</v>
      </c>
      <c r="D59" s="23">
        <v>2581</v>
      </c>
      <c r="E59" s="23"/>
      <c r="F59" s="23">
        <v>22</v>
      </c>
      <c r="G59" s="23">
        <v>11</v>
      </c>
      <c r="H59" s="23">
        <v>718</v>
      </c>
      <c r="I59" s="23">
        <v>1823</v>
      </c>
      <c r="J59" s="14">
        <f t="shared" si="0"/>
        <v>2574</v>
      </c>
      <c r="K59" s="23"/>
      <c r="L59" s="32">
        <f t="shared" si="1"/>
        <v>46.064608245582725</v>
      </c>
      <c r="M59" s="32"/>
      <c r="N59" s="36"/>
    </row>
    <row r="60" spans="1:14" ht="18.95" customHeight="1" x14ac:dyDescent="0.25">
      <c r="A60" s="26" t="s">
        <v>49</v>
      </c>
      <c r="C60" s="27">
        <f>SUM(C15:C59)</f>
        <v>217348</v>
      </c>
      <c r="D60" s="27">
        <f t="shared" ref="D60:I60" si="2">SUM(D15:D59)</f>
        <v>89460</v>
      </c>
      <c r="E60" s="27"/>
      <c r="F60" s="27">
        <f t="shared" si="2"/>
        <v>1076</v>
      </c>
      <c r="G60" s="27">
        <f t="shared" si="2"/>
        <v>614</v>
      </c>
      <c r="H60" s="27">
        <f t="shared" si="2"/>
        <v>35586</v>
      </c>
      <c r="I60" s="27">
        <f t="shared" si="2"/>
        <v>51995</v>
      </c>
      <c r="J60" s="50">
        <f t="shared" si="0"/>
        <v>89271</v>
      </c>
      <c r="K60" s="27"/>
      <c r="L60" s="37">
        <f t="shared" si="1"/>
        <v>41.159799031967168</v>
      </c>
      <c r="M60" s="37"/>
      <c r="N60" s="36"/>
    </row>
    <row r="61" spans="1:14" ht="18.95" customHeight="1" x14ac:dyDescent="0.25">
      <c r="A61" s="12" t="s">
        <v>48</v>
      </c>
      <c r="C61" s="23">
        <v>15120</v>
      </c>
      <c r="D61" s="23">
        <v>4870</v>
      </c>
      <c r="E61" s="23"/>
      <c r="F61" s="23">
        <v>45</v>
      </c>
      <c r="G61" s="23">
        <v>31</v>
      </c>
      <c r="H61" s="23">
        <v>2364</v>
      </c>
      <c r="I61" s="23">
        <v>2418</v>
      </c>
      <c r="J61" s="14">
        <f t="shared" si="0"/>
        <v>4858</v>
      </c>
      <c r="K61" s="23"/>
      <c r="L61" s="32">
        <f t="shared" si="1"/>
        <v>32.208994708994709</v>
      </c>
      <c r="M61" s="32"/>
      <c r="N61" s="36"/>
    </row>
    <row r="62" spans="1:14" ht="18.95" customHeight="1" x14ac:dyDescent="0.25">
      <c r="A62" s="38" t="s">
        <v>57</v>
      </c>
      <c r="C62" s="27">
        <f>C60+C61</f>
        <v>232468</v>
      </c>
      <c r="D62" s="27">
        <f t="shared" ref="D62:I62" si="3">D60+D61</f>
        <v>94330</v>
      </c>
      <c r="E62" s="27"/>
      <c r="F62" s="27">
        <f t="shared" si="3"/>
        <v>1121</v>
      </c>
      <c r="G62" s="27">
        <f t="shared" si="3"/>
        <v>645</v>
      </c>
      <c r="H62" s="27">
        <f t="shared" si="3"/>
        <v>37950</v>
      </c>
      <c r="I62" s="27">
        <f t="shared" si="3"/>
        <v>54413</v>
      </c>
      <c r="J62" s="50">
        <f t="shared" si="0"/>
        <v>94129</v>
      </c>
      <c r="K62" s="27"/>
      <c r="L62" s="37">
        <f t="shared" si="1"/>
        <v>40.577627888569609</v>
      </c>
      <c r="M62" s="37"/>
      <c r="N62" s="36"/>
    </row>
    <row r="63" spans="1:14" s="19" customFormat="1" ht="15.95" customHeight="1" x14ac:dyDescent="0.25">
      <c r="A63" s="16" t="s">
        <v>68</v>
      </c>
      <c r="C63" s="47"/>
      <c r="D63" s="47"/>
      <c r="E63" s="47"/>
      <c r="F63" s="47"/>
      <c r="G63" s="47"/>
      <c r="H63" s="47"/>
      <c r="I63" s="47"/>
      <c r="J63" s="47"/>
      <c r="K63" s="47"/>
      <c r="L63" s="48"/>
      <c r="M63" s="48"/>
      <c r="N63" s="49"/>
    </row>
    <row r="64" spans="1:14" s="19" customFormat="1" ht="12" customHeight="1" x14ac:dyDescent="0.25">
      <c r="A64" s="35" t="s">
        <v>59</v>
      </c>
      <c r="C64" s="47"/>
      <c r="D64" s="47"/>
      <c r="E64" s="47"/>
      <c r="F64" s="47"/>
      <c r="G64" s="47"/>
      <c r="H64" s="47"/>
      <c r="I64" s="47"/>
      <c r="J64" s="47"/>
      <c r="K64" s="47"/>
      <c r="L64" s="48"/>
      <c r="M64" s="48"/>
      <c r="N64" s="49"/>
    </row>
    <row r="65" spans="1:13" ht="15.95" customHeight="1" x14ac:dyDescent="0.25">
      <c r="A65" s="28" t="s">
        <v>50</v>
      </c>
    </row>
    <row r="66" spans="1:13" ht="3.95" customHeight="1" x14ac:dyDescent="0.25">
      <c r="A66" s="29"/>
    </row>
    <row r="67" spans="1:13" ht="3.95" customHeight="1" x14ac:dyDescent="0.25">
      <c r="A67" s="3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4"/>
    </row>
    <row r="68" spans="1:13" x14ac:dyDescent="0.25">
      <c r="A68" s="31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x14ac:dyDescent="0.25">
      <c r="A69" s="31"/>
    </row>
  </sheetData>
  <mergeCells count="1">
    <mergeCell ref="L8:L12"/>
  </mergeCells>
  <phoneticPr fontId="0" type="noConversion"/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17.02.4.01.2008</vt:lpstr>
      <vt:lpstr>'T 17.02.4.01.2008'!Zone_d_impression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DUBOISJA</dc:creator>
  <cp:lastModifiedBy>Opprecht Wanda (DF)</cp:lastModifiedBy>
  <cp:lastPrinted>2009-11-03T15:31:03Z</cp:lastPrinted>
  <dcterms:created xsi:type="dcterms:W3CDTF">2008-04-30T09:25:56Z</dcterms:created>
  <dcterms:modified xsi:type="dcterms:W3CDTF">2026-01-13T10:29:39Z</dcterms:modified>
</cp:coreProperties>
</file>