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7\D17_02\elections_federales\2011\"/>
    </mc:Choice>
  </mc:AlternateContent>
  <xr:revisionPtr revIDLastSave="0" documentId="13_ncr:1_{5DCC702E-5321-41E8-8478-884CAD9A7E25}" xr6:coauthVersionLast="47" xr6:coauthVersionMax="47" xr10:uidLastSave="{00000000-0000-0000-0000-000000000000}"/>
  <bookViews>
    <workbookView xWindow="-108" yWindow="-108" windowWidth="23256" windowHeight="12456" tabRatio="676" xr2:uid="{3F8F9B9A-EFA3-4E22-A038-CBF25720B9B6}"/>
  </bookViews>
  <sheets>
    <sheet name="T 17.02.3.03.2011" sheetId="14" r:id="rId1"/>
  </sheets>
  <definedNames>
    <definedName name="_xlnm.Print_Area" localSheetId="0">'T 17.02.3.03.2011'!$A$1:$O$65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14" l="1"/>
  <c r="J15" i="14"/>
  <c r="J60" i="14" s="1"/>
  <c r="J16" i="14"/>
  <c r="J17" i="14"/>
  <c r="J18" i="14"/>
  <c r="K18" i="14" s="1"/>
  <c r="J19" i="14"/>
  <c r="K19" i="14" s="1"/>
  <c r="O19" i="14"/>
  <c r="J20" i="14"/>
  <c r="J21" i="14"/>
  <c r="O21" i="14" s="1"/>
  <c r="J22" i="14"/>
  <c r="K22" i="14" s="1"/>
  <c r="J23" i="14"/>
  <c r="O23" i="14" s="1"/>
  <c r="J24" i="14"/>
  <c r="J25" i="14"/>
  <c r="O25" i="14" s="1"/>
  <c r="J26" i="14"/>
  <c r="O26" i="14" s="1"/>
  <c r="J27" i="14"/>
  <c r="K27" i="14" s="1"/>
  <c r="J28" i="14"/>
  <c r="K28" i="14" s="1"/>
  <c r="J29" i="14"/>
  <c r="K29" i="14" s="1"/>
  <c r="J30" i="14"/>
  <c r="K30" i="14" s="1"/>
  <c r="J31" i="14"/>
  <c r="J32" i="14"/>
  <c r="O32" i="14" s="1"/>
  <c r="J33" i="14"/>
  <c r="O33" i="14" s="1"/>
  <c r="J34" i="14"/>
  <c r="J35" i="14"/>
  <c r="J36" i="14"/>
  <c r="K36" i="14" s="1"/>
  <c r="J37" i="14"/>
  <c r="K37" i="14" s="1"/>
  <c r="J38" i="14"/>
  <c r="O38" i="14" s="1"/>
  <c r="J39" i="14"/>
  <c r="O39" i="14"/>
  <c r="J40" i="14"/>
  <c r="J41" i="14"/>
  <c r="K41" i="14" s="1"/>
  <c r="O41" i="14"/>
  <c r="J42" i="14"/>
  <c r="J43" i="14"/>
  <c r="J44" i="14"/>
  <c r="J45" i="14"/>
  <c r="J46" i="14"/>
  <c r="K46" i="14" s="1"/>
  <c r="J47" i="14"/>
  <c r="K47" i="14" s="1"/>
  <c r="O47" i="14"/>
  <c r="J48" i="14"/>
  <c r="J49" i="14"/>
  <c r="O49" i="14" s="1"/>
  <c r="J50" i="14"/>
  <c r="K50" i="14" s="1"/>
  <c r="J51" i="14"/>
  <c r="O51" i="14" s="1"/>
  <c r="J52" i="14"/>
  <c r="J53" i="14"/>
  <c r="O53" i="14" s="1"/>
  <c r="J54" i="14"/>
  <c r="O54" i="14" s="1"/>
  <c r="J55" i="14"/>
  <c r="K55" i="14" s="1"/>
  <c r="J56" i="14"/>
  <c r="K56" i="14" s="1"/>
  <c r="J57" i="14"/>
  <c r="K57" i="14" s="1"/>
  <c r="J58" i="14"/>
  <c r="K58" i="14" s="1"/>
  <c r="J59" i="14"/>
  <c r="H60" i="14"/>
  <c r="M60" i="14" s="1"/>
  <c r="D60" i="14"/>
  <c r="E15" i="14"/>
  <c r="E60" i="14" s="1"/>
  <c r="F60" i="14" s="1"/>
  <c r="E16" i="14"/>
  <c r="E17" i="14"/>
  <c r="O17" i="14" s="1"/>
  <c r="F17" i="14"/>
  <c r="E18" i="14"/>
  <c r="F18" i="14" s="1"/>
  <c r="E19" i="14"/>
  <c r="F19" i="14"/>
  <c r="E20" i="14"/>
  <c r="E21" i="14"/>
  <c r="F21" i="14"/>
  <c r="E22" i="14"/>
  <c r="E23" i="14"/>
  <c r="F23" i="14" s="1"/>
  <c r="E24" i="14"/>
  <c r="E25" i="14"/>
  <c r="F25" i="14"/>
  <c r="E26" i="14"/>
  <c r="F26" i="14" s="1"/>
  <c r="E27" i="14"/>
  <c r="O27" i="14" s="1"/>
  <c r="F27" i="14"/>
  <c r="E28" i="14"/>
  <c r="E29" i="14"/>
  <c r="F29" i="14" s="1"/>
  <c r="E30" i="14"/>
  <c r="E31" i="14"/>
  <c r="F31" i="14" s="1"/>
  <c r="E32" i="14"/>
  <c r="E33" i="14"/>
  <c r="F33" i="14"/>
  <c r="E34" i="14"/>
  <c r="F34" i="14" s="1"/>
  <c r="E35" i="14"/>
  <c r="O35" i="14" s="1"/>
  <c r="F35" i="14"/>
  <c r="E36" i="14"/>
  <c r="F36" i="14" s="1"/>
  <c r="E37" i="14"/>
  <c r="O37" i="14" s="1"/>
  <c r="E38" i="14"/>
  <c r="F38" i="14" s="1"/>
  <c r="E39" i="14"/>
  <c r="F39" i="14"/>
  <c r="E40" i="14"/>
  <c r="F40" i="14" s="1"/>
  <c r="E41" i="14"/>
  <c r="F41" i="14"/>
  <c r="E42" i="14"/>
  <c r="E43" i="14"/>
  <c r="O43" i="14" s="1"/>
  <c r="F43" i="14"/>
  <c r="E44" i="14"/>
  <c r="E45" i="14"/>
  <c r="O45" i="14" s="1"/>
  <c r="F45" i="14"/>
  <c r="E46" i="14"/>
  <c r="F46" i="14" s="1"/>
  <c r="E47" i="14"/>
  <c r="F47" i="14"/>
  <c r="E48" i="14"/>
  <c r="E49" i="14"/>
  <c r="F49" i="14"/>
  <c r="E50" i="14"/>
  <c r="E51" i="14"/>
  <c r="F51" i="14" s="1"/>
  <c r="E52" i="14"/>
  <c r="E53" i="14"/>
  <c r="F53" i="14"/>
  <c r="E54" i="14"/>
  <c r="F54" i="14" s="1"/>
  <c r="E55" i="14"/>
  <c r="O55" i="14" s="1"/>
  <c r="F55" i="14"/>
  <c r="E56" i="14"/>
  <c r="E57" i="14"/>
  <c r="F57" i="14" s="1"/>
  <c r="E58" i="14"/>
  <c r="E59" i="14"/>
  <c r="F59" i="14" s="1"/>
  <c r="C60" i="14"/>
  <c r="N60" i="14"/>
  <c r="M16" i="14"/>
  <c r="N16" i="14"/>
  <c r="O16" i="14"/>
  <c r="M17" i="14"/>
  <c r="N17" i="14"/>
  <c r="M18" i="14"/>
  <c r="N18" i="14"/>
  <c r="M19" i="14"/>
  <c r="N19" i="14"/>
  <c r="M20" i="14"/>
  <c r="N20" i="14"/>
  <c r="O20" i="14"/>
  <c r="M21" i="14"/>
  <c r="N21" i="14"/>
  <c r="M22" i="14"/>
  <c r="N22" i="14"/>
  <c r="O22" i="14"/>
  <c r="M23" i="14"/>
  <c r="N23" i="14"/>
  <c r="M24" i="14"/>
  <c r="N24" i="14"/>
  <c r="O24" i="14"/>
  <c r="M25" i="14"/>
  <c r="N25" i="14"/>
  <c r="M26" i="14"/>
  <c r="N26" i="14"/>
  <c r="M27" i="14"/>
  <c r="N27" i="14"/>
  <c r="M28" i="14"/>
  <c r="N28" i="14"/>
  <c r="O28" i="14"/>
  <c r="M29" i="14"/>
  <c r="N29" i="14"/>
  <c r="M30" i="14"/>
  <c r="N30" i="14"/>
  <c r="O30" i="14"/>
  <c r="M31" i="14"/>
  <c r="N31" i="14"/>
  <c r="M32" i="14"/>
  <c r="N32" i="14"/>
  <c r="M33" i="14"/>
  <c r="N33" i="14"/>
  <c r="M34" i="14"/>
  <c r="N34" i="14"/>
  <c r="O34" i="14"/>
  <c r="M35" i="14"/>
  <c r="N35" i="14"/>
  <c r="M36" i="14"/>
  <c r="N36" i="14"/>
  <c r="M37" i="14"/>
  <c r="N37" i="14"/>
  <c r="M38" i="14"/>
  <c r="N38" i="14"/>
  <c r="M39" i="14"/>
  <c r="N39" i="14"/>
  <c r="M40" i="14"/>
  <c r="N40" i="14"/>
  <c r="M41" i="14"/>
  <c r="N41" i="14"/>
  <c r="M42" i="14"/>
  <c r="N42" i="14"/>
  <c r="O42" i="14"/>
  <c r="M43" i="14"/>
  <c r="N43" i="14"/>
  <c r="M44" i="14"/>
  <c r="N44" i="14"/>
  <c r="O44" i="14"/>
  <c r="M45" i="14"/>
  <c r="N45" i="14"/>
  <c r="M46" i="14"/>
  <c r="N46" i="14"/>
  <c r="M47" i="14"/>
  <c r="N47" i="14"/>
  <c r="M48" i="14"/>
  <c r="N48" i="14"/>
  <c r="O48" i="14"/>
  <c r="M49" i="14"/>
  <c r="N49" i="14"/>
  <c r="M50" i="14"/>
  <c r="N50" i="14"/>
  <c r="O50" i="14"/>
  <c r="M51" i="14"/>
  <c r="N51" i="14"/>
  <c r="M52" i="14"/>
  <c r="N52" i="14"/>
  <c r="O52" i="14"/>
  <c r="M53" i="14"/>
  <c r="N53" i="14"/>
  <c r="M54" i="14"/>
  <c r="N54" i="14"/>
  <c r="M55" i="14"/>
  <c r="N55" i="14"/>
  <c r="M56" i="14"/>
  <c r="N56" i="14"/>
  <c r="O56" i="14"/>
  <c r="M57" i="14"/>
  <c r="N57" i="14"/>
  <c r="M58" i="14"/>
  <c r="N58" i="14"/>
  <c r="O58" i="14"/>
  <c r="M59" i="14"/>
  <c r="N59" i="14"/>
  <c r="N15" i="14"/>
  <c r="M15" i="14"/>
  <c r="K16" i="14"/>
  <c r="K17" i="14"/>
  <c r="K20" i="14"/>
  <c r="K21" i="14"/>
  <c r="K24" i="14"/>
  <c r="K25" i="14"/>
  <c r="K26" i="14"/>
  <c r="K31" i="14"/>
  <c r="K33" i="14"/>
  <c r="K34" i="14"/>
  <c r="K35" i="14"/>
  <c r="K39" i="14"/>
  <c r="K40" i="14"/>
  <c r="K42" i="14"/>
  <c r="K43" i="14"/>
  <c r="K44" i="14"/>
  <c r="K45" i="14"/>
  <c r="K48" i="14"/>
  <c r="K49" i="14"/>
  <c r="K52" i="14"/>
  <c r="K53" i="14"/>
  <c r="K54" i="14"/>
  <c r="K59" i="14"/>
  <c r="F16" i="14"/>
  <c r="F20" i="14"/>
  <c r="F22" i="14"/>
  <c r="F24" i="14"/>
  <c r="F28" i="14"/>
  <c r="F30" i="14"/>
  <c r="F32" i="14"/>
  <c r="F42" i="14"/>
  <c r="F44" i="14"/>
  <c r="F48" i="14"/>
  <c r="F50" i="14"/>
  <c r="F52" i="14"/>
  <c r="F56" i="14"/>
  <c r="F58" i="14"/>
  <c r="F15" i="14"/>
  <c r="K15" i="14"/>
  <c r="O15" i="14"/>
  <c r="O60" i="14" l="1"/>
  <c r="K60" i="14"/>
  <c r="O59" i="14"/>
  <c r="O31" i="14"/>
  <c r="K38" i="14"/>
  <c r="O36" i="14"/>
  <c r="K51" i="14"/>
  <c r="K23" i="14"/>
  <c r="O46" i="14"/>
  <c r="O18" i="14"/>
  <c r="O40" i="14"/>
  <c r="F37" i="14"/>
  <c r="O57" i="14"/>
  <c r="O29" i="14"/>
  <c r="K32" i="14"/>
</calcChain>
</file>

<file path=xl/sharedStrings.xml><?xml version="1.0" encoding="utf-8"?>
<sst xmlns="http://schemas.openxmlformats.org/spreadsheetml/2006/main" count="80" uniqueCount="65">
  <si>
    <t>Office cantonal de la statistique - OCSTAT</t>
  </si>
  <si>
    <t>Canton de Genève</t>
  </si>
  <si>
    <t>Hommes</t>
  </si>
  <si>
    <t xml:space="preserve"> </t>
  </si>
  <si>
    <t>en %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</si>
  <si>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</si>
  <si>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</si>
  <si>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</si>
  <si>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</si>
  <si>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</si>
  <si>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</si>
  <si>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</si>
  <si>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</si>
  <si>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</si>
  <si>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</si>
  <si>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</si>
  <si>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</si>
  <si>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</si>
  <si>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</si>
  <si>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</si>
  <si>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</si>
  <si>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</si>
  <si>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</si>
  <si>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</si>
  <si>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</si>
  <si>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</si>
  <si>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</si>
  <si>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</si>
  <si>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</si>
  <si>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</si>
  <si>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</si>
  <si>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</si>
  <si>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</si>
  <si>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</si>
  <si>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</si>
  <si>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</si>
  <si>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</si>
  <si>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</si>
  <si>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</si>
  <si>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</si>
  <si>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</si>
  <si>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</si>
  <si>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</si>
  <si>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 xml:space="preserve">Thônex </t>
  </si>
  <si>
    <t>Troinex</t>
  </si>
  <si>
    <t>Vandoeuvres</t>
  </si>
  <si>
    <t>Vernier</t>
  </si>
  <si>
    <t>Versoix</t>
  </si>
  <si>
    <t>Veyrier</t>
  </si>
  <si>
    <t>Canton</t>
  </si>
  <si>
    <t>Total</t>
  </si>
  <si>
    <t>Genève</t>
  </si>
  <si>
    <t>Femmes</t>
  </si>
  <si>
    <t>dont femmes</t>
  </si>
  <si>
    <r>
      <t>Source</t>
    </r>
    <r>
      <rPr>
        <i/>
        <sz val="8"/>
        <rFont val="Arial Narrow"/>
        <family val="2"/>
      </rPr>
      <t xml:space="preserve"> : Service des votations et élections / Office cantonal de la statistique</t>
    </r>
  </si>
  <si>
    <t>Electeurs inscrits, votants et taux de participation selon le sexe, par commune</t>
  </si>
  <si>
    <t>Electeurs inscrits (1)</t>
  </si>
  <si>
    <t>Votants (cartes reçues) (1)</t>
  </si>
  <si>
    <t>Taux de participation en % (2)</t>
  </si>
  <si>
    <t>(1) Sans les Suisses de l'étranger.</t>
  </si>
  <si>
    <t>(2) Le taux de participation, exprimé en %, est égal au rapport entre le nombre de cartes d'électeurs reçues et le nombre d'électeurs inscrits.</t>
  </si>
  <si>
    <t>Elections des députés genevois aux Chambres fédérales, en 2011</t>
  </si>
  <si>
    <t>Election du 23 octobre 2011</t>
  </si>
  <si>
    <t>Date de mise à jour : 31.10.2011</t>
  </si>
  <si>
    <t>T 17.02.3.03.2011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</si>
</sst>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 ##0"/>
  </numFmts>
  <fonts count="13" x14ac:knownFonts="1">
    <font>
      <sz val="8"/>
      <name val="Arial Narrow"/>
    </font>
    <font>
      <sz val="8"/>
      <name val="Arial Narrow"/>
    </font>
    <font>
      <b/>
      <sz val="10"/>
      <color indexed="48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sz val="7"/>
      <name val="Arial Narrow"/>
      <family val="2"/>
    </font>
    <font>
      <sz val="10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3" fillId="0" borderId="1" xfId="0" applyFont="1" applyBorder="1"/>
    <xf numFmtId="3" fontId="3" fillId="0" borderId="1" xfId="0" applyNumberFormat="1" applyFont="1" applyBorder="1"/>
    <xf numFmtId="3" fontId="1" fillId="0" borderId="0" xfId="0" applyNumberFormat="1" applyFont="1" applyProtection="1">
      <protection locked="0"/>
    </xf>
    <xf numFmtId="0" fontId="0" fillId="0" borderId="2" xfId="0" applyBorder="1"/>
    <xf numFmtId="3" fontId="1" fillId="0" borderId="2" xfId="0" applyNumberFormat="1" applyFont="1" applyBorder="1" applyProtection="1">
      <protection locked="0"/>
    </xf>
    <xf numFmtId="3" fontId="7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3" fontId="6" fillId="0" borderId="0" xfId="0" quotePrefix="1" applyNumberFormat="1" applyFont="1" applyFill="1" applyAlignment="1">
      <alignment horizontal="left"/>
    </xf>
    <xf numFmtId="3" fontId="9" fillId="0" borderId="2" xfId="0" applyNumberFormat="1" applyFont="1" applyBorder="1" applyProtection="1">
      <protection locked="0"/>
    </xf>
    <xf numFmtId="3" fontId="8" fillId="0" borderId="0" xfId="0" applyNumberFormat="1" applyFont="1" applyFill="1" applyAlignment="1">
      <alignment horizontal="left" vertical="center"/>
    </xf>
    <xf numFmtId="3" fontId="1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3" fontId="3" fillId="0" borderId="0" xfId="0" applyNumberFormat="1" applyFont="1" applyProtection="1">
      <protection locked="0"/>
    </xf>
    <xf numFmtId="165" fontId="3" fillId="0" borderId="0" xfId="0" applyNumberFormat="1" applyFont="1" applyProtection="1"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165" fontId="7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right"/>
      <protection locked="0"/>
    </xf>
    <xf numFmtId="165" fontId="4" fillId="0" borderId="0" xfId="0" applyNumberFormat="1" applyFont="1" applyProtection="1">
      <protection locked="0"/>
    </xf>
    <xf numFmtId="0" fontId="4" fillId="0" borderId="0" xfId="0" applyNumberFormat="1" applyFont="1"/>
    <xf numFmtId="164" fontId="3" fillId="0" borderId="0" xfId="0" applyNumberFormat="1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/>
      <protection locked="0"/>
    </xf>
    <xf numFmtId="0" fontId="3" fillId="0" borderId="0" xfId="0" applyFont="1" applyBorder="1"/>
    <xf numFmtId="0" fontId="3" fillId="0" borderId="0" xfId="0" applyNumberFormat="1" applyFont="1" applyAlignment="1" applyProtection="1">
      <alignment horizontal="right"/>
      <protection locked="0"/>
    </xf>
    <xf numFmtId="165" fontId="3" fillId="0" borderId="0" xfId="0" applyNumberFormat="1" applyFont="1" applyBorder="1" applyAlignment="1" applyProtection="1">
      <alignment horizontal="right"/>
      <protection locked="0"/>
    </xf>
    <xf numFmtId="0" fontId="3" fillId="0" borderId="2" xfId="0" applyNumberFormat="1" applyFont="1" applyBorder="1" applyAlignment="1" applyProtection="1">
      <alignment horizontal="right"/>
      <protection locked="0"/>
    </xf>
    <xf numFmtId="165" fontId="3" fillId="0" borderId="2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3" fontId="7" fillId="0" borderId="0" xfId="0" applyNumberFormat="1" applyFont="1" applyAlignment="1" applyProtection="1">
      <alignment horizontal="right"/>
      <protection locked="0"/>
    </xf>
    <xf numFmtId="0" fontId="0" fillId="0" borderId="2" xfId="0" applyBorder="1" applyAlignment="1">
      <alignment horizontal="right"/>
    </xf>
    <xf numFmtId="3" fontId="12" fillId="0" borderId="0" xfId="0" applyNumberFormat="1" applyFont="1" applyFill="1" applyBorder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0" xfId="0" applyFont="1" applyFill="1"/>
    <xf numFmtId="165" fontId="3" fillId="0" borderId="0" xfId="0" applyNumberFormat="1" applyFont="1" applyFill="1" applyAlignment="1" applyProtection="1">
      <alignment horizontal="right"/>
      <protection locked="0"/>
    </xf>
    <xf numFmtId="1" fontId="3" fillId="0" borderId="0" xfId="0" applyNumberFormat="1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165" fontId="7" fillId="0" borderId="0" xfId="0" applyNumberFormat="1" applyFont="1" applyFill="1" applyProtection="1">
      <protection locked="0"/>
    </xf>
    <xf numFmtId="165" fontId="1" fillId="0" borderId="0" xfId="0" quotePrefix="1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15</xdr:col>
      <xdr:colOff>0</xdr:colOff>
      <xdr:row>1</xdr:row>
      <xdr:rowOff>28575</xdr:rowOff>
    </xdr:to>
    <xdr:pic>
      <xdr:nvPicPr>
        <xdr:cNvPr id="12290" name="Picture 1" descr="logo stat-ge">
          <a:extLst>
            <a:ext uri="{FF2B5EF4-FFF2-40B4-BE49-F238E27FC236}">
              <a16:creationId xmlns:a16="http://schemas.microsoft.com/office/drawing/2014/main" id="{DBFF52F2-6F87-014C-A566-7063BC5FD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1F12-1AAF-4AB6-9F6B-AC44C16E3E9C}">
  <sheetPr codeName="Feuil26"/>
  <dimension ref="A1:U66"/>
  <sheetViews>
    <sheetView tabSelected="1" zoomScaleNormal="100" workbookViewId="0">
      <selection activeCell="P1" sqref="P1"/>
    </sheetView>
  </sheetViews>
  <sheetFormatPr baseColWidth="10" defaultRowHeight="10.199999999999999" x14ac:dyDescent="0.2"/>
  <cols>
    <col min="1" max="1" width="7.6640625" customWidth="1"/>
    <col min="2" max="2" width="17.83203125" customWidth="1"/>
    <col min="3" max="5" width="9" customWidth="1"/>
    <col min="6" max="6" width="12" customWidth="1"/>
    <col min="7" max="7" width="3" customWidth="1"/>
    <col min="8" max="10" width="9" customWidth="1"/>
    <col min="11" max="11" width="12" customWidth="1"/>
    <col min="12" max="12" width="3" customWidth="1"/>
    <col min="13" max="15" width="9" style="48" customWidth="1"/>
    <col min="17" max="17" width="11.1640625" style="52"/>
    <col min="18" max="18" width="14.1640625" style="52" bestFit="1" customWidth="1"/>
    <col min="19" max="20" width="11.1640625" style="52"/>
    <col min="21" max="21" width="14.33203125" style="52" customWidth="1"/>
  </cols>
  <sheetData>
    <row r="1" spans="1:21" s="2" customFormat="1" ht="34.5" customHeight="1" x14ac:dyDescent="0.3">
      <c r="A1" s="1" t="s">
        <v>0</v>
      </c>
      <c r="E1" s="3"/>
      <c r="F1" s="3"/>
      <c r="I1" s="3"/>
      <c r="J1" s="3"/>
      <c r="M1" s="21"/>
      <c r="N1" s="21"/>
      <c r="O1" s="21"/>
      <c r="Q1" s="54"/>
      <c r="R1" s="54"/>
      <c r="S1" s="54"/>
      <c r="T1" s="54"/>
      <c r="U1" s="54"/>
    </row>
    <row r="2" spans="1:21" s="2" customFormat="1" ht="5.0999999999999996" customHeight="1" thickBot="1" x14ac:dyDescent="0.25">
      <c r="A2" s="4"/>
      <c r="B2" s="4"/>
      <c r="C2" s="4"/>
      <c r="D2" s="4"/>
      <c r="E2" s="5"/>
      <c r="F2" s="5"/>
      <c r="G2" s="4"/>
      <c r="H2" s="4"/>
      <c r="I2" s="5"/>
      <c r="J2" s="5"/>
      <c r="K2" s="4"/>
      <c r="L2" s="4"/>
      <c r="M2" s="46"/>
      <c r="N2" s="46"/>
      <c r="O2" s="46"/>
      <c r="Q2" s="54"/>
      <c r="R2" s="54"/>
      <c r="S2" s="54"/>
      <c r="T2" s="54"/>
      <c r="U2" s="54"/>
    </row>
    <row r="3" spans="1:21" ht="39.9" customHeight="1" x14ac:dyDescent="0.3">
      <c r="A3" s="51" t="s">
        <v>61</v>
      </c>
      <c r="C3" s="37"/>
      <c r="D3" s="37"/>
      <c r="E3" s="15"/>
      <c r="F3" s="15"/>
      <c r="G3" s="2"/>
      <c r="H3" s="15"/>
      <c r="I3" s="2"/>
      <c r="J3" s="15"/>
    </row>
    <row r="4" spans="1:21" ht="15" customHeight="1" x14ac:dyDescent="0.3">
      <c r="A4" s="38" t="s">
        <v>55</v>
      </c>
      <c r="C4" s="38"/>
      <c r="D4" s="38"/>
      <c r="E4" s="18"/>
      <c r="F4" s="18"/>
      <c r="G4" s="18"/>
      <c r="H4" s="18"/>
      <c r="I4" s="16"/>
      <c r="J4" s="19"/>
      <c r="O4" s="47" t="s">
        <v>64</v>
      </c>
    </row>
    <row r="5" spans="1:21" ht="15.9" customHeight="1" x14ac:dyDescent="0.3">
      <c r="A5" s="16" t="s">
        <v>62</v>
      </c>
      <c r="B5" s="17"/>
      <c r="C5" s="17"/>
      <c r="D5" s="17"/>
      <c r="E5" s="18"/>
      <c r="F5" s="18"/>
      <c r="G5" s="18"/>
      <c r="H5" s="18"/>
      <c r="I5" s="16"/>
      <c r="O5" s="18" t="s">
        <v>1</v>
      </c>
    </row>
    <row r="6" spans="1:21" ht="3.9" customHeight="1" x14ac:dyDescent="0.2">
      <c r="A6" s="2"/>
      <c r="B6" s="20"/>
      <c r="C6" s="20"/>
      <c r="D6" s="20"/>
      <c r="E6" s="21"/>
      <c r="F6" s="21"/>
      <c r="G6" s="21"/>
      <c r="H6" s="21"/>
      <c r="I6" s="2"/>
      <c r="J6" s="2"/>
      <c r="K6" s="7"/>
      <c r="L6" s="7"/>
      <c r="M6" s="50"/>
      <c r="N6" s="50"/>
      <c r="O6" s="50"/>
    </row>
    <row r="7" spans="1:21" ht="3.9" customHeight="1" x14ac:dyDescent="0.2">
      <c r="A7" s="22"/>
      <c r="B7" s="23"/>
      <c r="C7" s="23"/>
      <c r="D7" s="23"/>
      <c r="E7" s="24"/>
      <c r="F7" s="24"/>
      <c r="G7" s="24"/>
      <c r="H7" s="24"/>
      <c r="I7" s="24"/>
      <c r="J7" s="25"/>
    </row>
    <row r="8" spans="1:21" ht="12" customHeight="1" x14ac:dyDescent="0.2">
      <c r="A8" s="41"/>
      <c r="B8" s="26"/>
      <c r="C8" s="42"/>
      <c r="D8" s="42"/>
      <c r="E8" s="32"/>
      <c r="F8" s="43" t="s">
        <v>56</v>
      </c>
      <c r="G8" s="43"/>
      <c r="H8" s="43"/>
      <c r="I8" s="43"/>
      <c r="J8" s="32"/>
      <c r="K8" s="43" t="s">
        <v>57</v>
      </c>
      <c r="L8" s="43"/>
      <c r="M8" s="43"/>
      <c r="N8" s="43"/>
      <c r="O8" s="33" t="s">
        <v>58</v>
      </c>
    </row>
    <row r="9" spans="1:21" ht="3.9" customHeight="1" x14ac:dyDescent="0.2">
      <c r="A9" s="41"/>
      <c r="B9" s="26"/>
      <c r="C9" s="44"/>
      <c r="D9" s="44"/>
      <c r="E9" s="45"/>
      <c r="F9" s="45"/>
      <c r="G9" s="43"/>
      <c r="H9" s="45"/>
      <c r="I9" s="45"/>
      <c r="J9" s="45"/>
      <c r="K9" s="45"/>
      <c r="L9" s="43"/>
      <c r="M9" s="45"/>
      <c r="N9" s="45"/>
      <c r="O9" s="45"/>
    </row>
    <row r="10" spans="1:21" ht="3.9" customHeight="1" x14ac:dyDescent="0.2">
      <c r="A10" s="41"/>
      <c r="B10" s="26"/>
      <c r="C10" s="33" t="s">
        <v>3</v>
      </c>
      <c r="D10" s="33"/>
      <c r="E10" s="33" t="s">
        <v>3</v>
      </c>
      <c r="F10" s="33"/>
      <c r="G10" s="33"/>
      <c r="H10" s="33" t="s">
        <v>3</v>
      </c>
      <c r="I10" s="33"/>
      <c r="J10" s="33" t="s">
        <v>3</v>
      </c>
      <c r="K10" s="33"/>
      <c r="L10" s="33"/>
      <c r="M10" s="33" t="s">
        <v>3</v>
      </c>
      <c r="N10" s="33" t="s">
        <v>3</v>
      </c>
      <c r="O10" s="33" t="s">
        <v>3</v>
      </c>
    </row>
    <row r="11" spans="1:21" ht="12" customHeight="1" x14ac:dyDescent="0.2">
      <c r="A11" s="41"/>
      <c r="B11" s="26"/>
      <c r="C11" s="33"/>
      <c r="D11" s="33"/>
      <c r="E11" s="33"/>
      <c r="F11" s="33" t="s">
        <v>53</v>
      </c>
      <c r="G11" s="33"/>
      <c r="H11" s="33"/>
      <c r="I11" s="33"/>
      <c r="J11" s="33"/>
      <c r="K11" s="33" t="s">
        <v>53</v>
      </c>
      <c r="L11" s="33"/>
      <c r="M11" s="33"/>
      <c r="N11" s="33"/>
      <c r="O11" s="33"/>
    </row>
    <row r="12" spans="1:21" ht="12" customHeight="1" x14ac:dyDescent="0.2">
      <c r="A12" s="41"/>
      <c r="B12" s="26"/>
      <c r="C12" s="33" t="s">
        <v>2</v>
      </c>
      <c r="D12" s="33" t="s">
        <v>52</v>
      </c>
      <c r="E12" s="33" t="s">
        <v>50</v>
      </c>
      <c r="F12" s="33" t="s">
        <v>4</v>
      </c>
      <c r="G12" s="33"/>
      <c r="H12" s="33" t="s">
        <v>2</v>
      </c>
      <c r="I12" s="33" t="s">
        <v>52</v>
      </c>
      <c r="J12" s="33" t="s">
        <v>50</v>
      </c>
      <c r="K12" s="33" t="s">
        <v>4</v>
      </c>
      <c r="L12" s="33"/>
      <c r="M12" s="33" t="s">
        <v>2</v>
      </c>
      <c r="N12" s="33" t="s">
        <v>52</v>
      </c>
      <c r="O12" s="33" t="s">
        <v>50</v>
      </c>
      <c r="Q12" s="55"/>
      <c r="R12" s="55"/>
      <c r="T12" s="53"/>
      <c r="U12" s="53"/>
    </row>
    <row r="13" spans="1:21" ht="3.9" customHeight="1" x14ac:dyDescent="0.2">
      <c r="A13" s="30"/>
      <c r="B13" s="29"/>
      <c r="C13" s="29"/>
      <c r="D13" s="29"/>
      <c r="E13" s="27"/>
      <c r="F13" s="27"/>
      <c r="G13" s="27"/>
      <c r="H13" s="27"/>
      <c r="I13" s="27"/>
      <c r="J13" s="28"/>
      <c r="K13" s="7"/>
      <c r="L13" s="7"/>
      <c r="M13" s="50"/>
      <c r="N13" s="50"/>
      <c r="O13" s="50"/>
    </row>
    <row r="14" spans="1:21" ht="3.9" customHeight="1" x14ac:dyDescent="0.2"/>
    <row r="15" spans="1:21" s="32" customFormat="1" ht="20.100000000000001" customHeight="1" x14ac:dyDescent="0.2">
      <c r="A15" s="32" t="s">
        <v>5</v>
      </c>
      <c r="C15" s="31">
        <v>341</v>
      </c>
      <c r="D15" s="31">
        <v>337</v>
      </c>
      <c r="E15" s="31">
        <f>SUM(C15:D15)</f>
        <v>678</v>
      </c>
      <c r="F15" s="35">
        <f>D15/E15*100</f>
        <v>49.705014749262538</v>
      </c>
      <c r="G15" s="33"/>
      <c r="H15" s="36">
        <v>171</v>
      </c>
      <c r="I15" s="36">
        <v>156</v>
      </c>
      <c r="J15" s="36">
        <f>SUM(H15:I15)</f>
        <v>327</v>
      </c>
      <c r="K15" s="35">
        <f>I15/J15*100</f>
        <v>47.706422018348626</v>
      </c>
      <c r="L15" s="35"/>
      <c r="M15" s="39">
        <f>H15/C15*100</f>
        <v>50.146627565982406</v>
      </c>
      <c r="N15" s="39">
        <f>I15/D15*100</f>
        <v>46.290801186943618</v>
      </c>
      <c r="O15" s="39">
        <f>J15/E15*100</f>
        <v>48.230088495575217</v>
      </c>
      <c r="Q15" s="55"/>
      <c r="R15" s="56"/>
      <c r="S15" s="57"/>
      <c r="T15" s="57"/>
      <c r="U15" s="57"/>
    </row>
    <row r="16" spans="1:21" s="32" customFormat="1" ht="12" customHeight="1" x14ac:dyDescent="0.2">
      <c r="A16" s="32" t="s">
        <v>6</v>
      </c>
      <c r="C16" s="31">
        <v>572</v>
      </c>
      <c r="D16" s="31">
        <v>707</v>
      </c>
      <c r="E16" s="31">
        <f t="shared" ref="E16:E59" si="0">SUM(C16:D16)</f>
        <v>1279</v>
      </c>
      <c r="F16" s="35">
        <f t="shared" ref="F16:F60" si="1">D16/E16*100</f>
        <v>55.277560594214222</v>
      </c>
      <c r="G16" s="33"/>
      <c r="H16" s="36">
        <v>322</v>
      </c>
      <c r="I16" s="36">
        <v>351</v>
      </c>
      <c r="J16" s="36">
        <f t="shared" ref="J16:J59" si="2">SUM(H16:I16)</f>
        <v>673</v>
      </c>
      <c r="K16" s="35">
        <f t="shared" ref="K16:K60" si="3">I16/J16*100</f>
        <v>52.154531946508179</v>
      </c>
      <c r="L16" s="35"/>
      <c r="M16" s="39">
        <f t="shared" ref="M16:M59" si="4">H16/C16*100</f>
        <v>56.293706293706293</v>
      </c>
      <c r="N16" s="39">
        <f t="shared" ref="N16:N60" si="5">I16/D16*100</f>
        <v>49.646393210749643</v>
      </c>
      <c r="O16" s="39">
        <f t="shared" ref="O16:O60" si="6">J16/E16*100</f>
        <v>52.619233776387809</v>
      </c>
      <c r="Q16" s="55"/>
      <c r="R16" s="56"/>
      <c r="S16" s="57"/>
      <c r="T16" s="57"/>
      <c r="U16" s="57"/>
    </row>
    <row r="17" spans="1:21" s="32" customFormat="1" ht="12" customHeight="1" x14ac:dyDescent="0.2">
      <c r="A17" s="32" t="s">
        <v>7</v>
      </c>
      <c r="C17" s="31">
        <v>505</v>
      </c>
      <c r="D17" s="31">
        <v>596</v>
      </c>
      <c r="E17" s="31">
        <f t="shared" si="0"/>
        <v>1101</v>
      </c>
      <c r="F17" s="35">
        <f t="shared" si="1"/>
        <v>54.132606721162581</v>
      </c>
      <c r="G17" s="33"/>
      <c r="H17" s="36">
        <v>223</v>
      </c>
      <c r="I17" s="36">
        <v>250</v>
      </c>
      <c r="J17" s="36">
        <f t="shared" si="2"/>
        <v>473</v>
      </c>
      <c r="K17" s="35">
        <f t="shared" si="3"/>
        <v>52.854122621564478</v>
      </c>
      <c r="L17" s="35"/>
      <c r="M17" s="39">
        <f t="shared" si="4"/>
        <v>44.158415841584159</v>
      </c>
      <c r="N17" s="39">
        <f t="shared" si="5"/>
        <v>41.946308724832214</v>
      </c>
      <c r="O17" s="39">
        <f t="shared" si="6"/>
        <v>42.960944595821985</v>
      </c>
      <c r="Q17" s="55"/>
      <c r="R17" s="56"/>
      <c r="S17" s="57"/>
      <c r="T17" s="57"/>
      <c r="U17" s="57"/>
    </row>
    <row r="18" spans="1:21" s="32" customFormat="1" ht="12" customHeight="1" x14ac:dyDescent="0.2">
      <c r="A18" s="32" t="s">
        <v>8</v>
      </c>
      <c r="C18" s="31">
        <v>435</v>
      </c>
      <c r="D18" s="31">
        <v>468</v>
      </c>
      <c r="E18" s="31">
        <f t="shared" si="0"/>
        <v>903</v>
      </c>
      <c r="F18" s="35">
        <f t="shared" si="1"/>
        <v>51.82724252491694</v>
      </c>
      <c r="G18" s="33"/>
      <c r="H18" s="36">
        <v>232</v>
      </c>
      <c r="I18" s="36">
        <v>240</v>
      </c>
      <c r="J18" s="36">
        <f t="shared" si="2"/>
        <v>472</v>
      </c>
      <c r="K18" s="35">
        <f t="shared" si="3"/>
        <v>50.847457627118644</v>
      </c>
      <c r="L18" s="35"/>
      <c r="M18" s="39">
        <f t="shared" si="4"/>
        <v>53.333333333333336</v>
      </c>
      <c r="N18" s="39">
        <f t="shared" si="5"/>
        <v>51.282051282051277</v>
      </c>
      <c r="O18" s="39">
        <f t="shared" si="6"/>
        <v>52.270210409745289</v>
      </c>
      <c r="Q18" s="55"/>
      <c r="R18" s="56"/>
      <c r="S18" s="57"/>
      <c r="T18" s="57"/>
      <c r="U18" s="57"/>
    </row>
    <row r="19" spans="1:21" s="32" customFormat="1" ht="12" customHeight="1" x14ac:dyDescent="0.2">
      <c r="A19" s="32" t="s">
        <v>9</v>
      </c>
      <c r="C19" s="31">
        <v>633</v>
      </c>
      <c r="D19" s="31">
        <v>704</v>
      </c>
      <c r="E19" s="31">
        <f t="shared" si="0"/>
        <v>1337</v>
      </c>
      <c r="F19" s="35">
        <f t="shared" si="1"/>
        <v>52.655198204936426</v>
      </c>
      <c r="G19" s="33"/>
      <c r="H19" s="36">
        <v>380</v>
      </c>
      <c r="I19" s="36">
        <v>400</v>
      </c>
      <c r="J19" s="36">
        <f t="shared" si="2"/>
        <v>780</v>
      </c>
      <c r="K19" s="35">
        <f t="shared" si="3"/>
        <v>51.282051282051277</v>
      </c>
      <c r="L19" s="35"/>
      <c r="M19" s="39">
        <f t="shared" si="4"/>
        <v>60.031595576619281</v>
      </c>
      <c r="N19" s="39">
        <f t="shared" si="5"/>
        <v>56.81818181818182</v>
      </c>
      <c r="O19" s="39">
        <f t="shared" si="6"/>
        <v>58.339566192969336</v>
      </c>
      <c r="Q19" s="55"/>
      <c r="R19" s="56"/>
      <c r="S19" s="57"/>
      <c r="T19" s="57"/>
      <c r="U19" s="57"/>
    </row>
    <row r="20" spans="1:21" s="32" customFormat="1" ht="15.9" customHeight="1" x14ac:dyDescent="0.2">
      <c r="A20" s="32" t="s">
        <v>10</v>
      </c>
      <c r="C20" s="31">
        <v>681</v>
      </c>
      <c r="D20" s="31">
        <v>753</v>
      </c>
      <c r="E20" s="31">
        <f t="shared" si="0"/>
        <v>1434</v>
      </c>
      <c r="F20" s="35">
        <f t="shared" si="1"/>
        <v>52.51046025104602</v>
      </c>
      <c r="G20" s="33"/>
      <c r="H20" s="36">
        <v>298</v>
      </c>
      <c r="I20" s="36">
        <v>315</v>
      </c>
      <c r="J20" s="36">
        <f t="shared" si="2"/>
        <v>613</v>
      </c>
      <c r="K20" s="35">
        <f t="shared" si="3"/>
        <v>51.386623164763456</v>
      </c>
      <c r="L20" s="35"/>
      <c r="M20" s="39">
        <f t="shared" si="4"/>
        <v>43.759177679882526</v>
      </c>
      <c r="N20" s="39">
        <f t="shared" si="5"/>
        <v>41.832669322709165</v>
      </c>
      <c r="O20" s="39">
        <f t="shared" si="6"/>
        <v>42.747559274755922</v>
      </c>
      <c r="Q20" s="55"/>
      <c r="R20" s="56"/>
      <c r="S20" s="57"/>
      <c r="T20" s="57"/>
      <c r="U20" s="57"/>
    </row>
    <row r="21" spans="1:21" s="32" customFormat="1" ht="12" customHeight="1" x14ac:dyDescent="0.2">
      <c r="A21" s="32" t="s">
        <v>11</v>
      </c>
      <c r="C21" s="31">
        <v>2773</v>
      </c>
      <c r="D21" s="31">
        <v>3199</v>
      </c>
      <c r="E21" s="31">
        <f t="shared" si="0"/>
        <v>5972</v>
      </c>
      <c r="F21" s="35">
        <f t="shared" si="1"/>
        <v>53.56664434025452</v>
      </c>
      <c r="G21" s="33"/>
      <c r="H21" s="36">
        <v>1358</v>
      </c>
      <c r="I21" s="36">
        <v>1434</v>
      </c>
      <c r="J21" s="36">
        <f t="shared" si="2"/>
        <v>2792</v>
      </c>
      <c r="K21" s="35">
        <f t="shared" si="3"/>
        <v>51.361031518624642</v>
      </c>
      <c r="L21" s="35"/>
      <c r="M21" s="39">
        <f t="shared" si="4"/>
        <v>48.972232239451856</v>
      </c>
      <c r="N21" s="39">
        <f t="shared" si="5"/>
        <v>44.826508283838699</v>
      </c>
      <c r="O21" s="39">
        <f t="shared" si="6"/>
        <v>46.751507032819831</v>
      </c>
      <c r="Q21" s="55"/>
      <c r="R21" s="56"/>
      <c r="S21" s="57"/>
      <c r="T21" s="57"/>
      <c r="U21" s="57"/>
    </row>
    <row r="22" spans="1:21" s="32" customFormat="1" ht="12" customHeight="1" x14ac:dyDescent="0.2">
      <c r="A22" s="32" t="s">
        <v>12</v>
      </c>
      <c r="C22" s="31">
        <v>4438</v>
      </c>
      <c r="D22" s="31">
        <v>5497</v>
      </c>
      <c r="E22" s="31">
        <f t="shared" si="0"/>
        <v>9935</v>
      </c>
      <c r="F22" s="35">
        <f t="shared" si="1"/>
        <v>55.329642677403122</v>
      </c>
      <c r="G22" s="33"/>
      <c r="H22" s="36">
        <v>1977</v>
      </c>
      <c r="I22" s="36">
        <v>2333</v>
      </c>
      <c r="J22" s="36">
        <f t="shared" si="2"/>
        <v>4310</v>
      </c>
      <c r="K22" s="35">
        <f t="shared" si="3"/>
        <v>54.129930394431561</v>
      </c>
      <c r="L22" s="35"/>
      <c r="M22" s="39">
        <f t="shared" si="4"/>
        <v>44.547093285263635</v>
      </c>
      <c r="N22" s="39">
        <f t="shared" si="5"/>
        <v>42.441331635437514</v>
      </c>
      <c r="O22" s="39">
        <f t="shared" si="6"/>
        <v>43.381982888777046</v>
      </c>
      <c r="Q22" s="55"/>
      <c r="R22" s="56"/>
      <c r="S22" s="57"/>
      <c r="T22" s="57"/>
      <c r="U22" s="57"/>
    </row>
    <row r="23" spans="1:21" s="32" customFormat="1" ht="12" customHeight="1" x14ac:dyDescent="0.2">
      <c r="A23" s="32" t="s">
        <v>13</v>
      </c>
      <c r="C23" s="31">
        <v>255</v>
      </c>
      <c r="D23" s="31">
        <v>275</v>
      </c>
      <c r="E23" s="31">
        <f t="shared" si="0"/>
        <v>530</v>
      </c>
      <c r="F23" s="35">
        <f t="shared" si="1"/>
        <v>51.886792452830186</v>
      </c>
      <c r="G23" s="33"/>
      <c r="H23" s="36">
        <v>149</v>
      </c>
      <c r="I23" s="36">
        <v>161</v>
      </c>
      <c r="J23" s="36">
        <f t="shared" si="2"/>
        <v>310</v>
      </c>
      <c r="K23" s="35">
        <f t="shared" si="3"/>
        <v>51.935483870967744</v>
      </c>
      <c r="L23" s="35"/>
      <c r="M23" s="39">
        <f t="shared" si="4"/>
        <v>58.431372549019613</v>
      </c>
      <c r="N23" s="39">
        <f t="shared" si="5"/>
        <v>58.545454545454547</v>
      </c>
      <c r="O23" s="39">
        <f t="shared" si="6"/>
        <v>58.490566037735846</v>
      </c>
      <c r="Q23" s="55"/>
      <c r="R23" s="56"/>
      <c r="S23" s="57"/>
      <c r="T23" s="57"/>
      <c r="U23" s="57"/>
    </row>
    <row r="24" spans="1:21" s="32" customFormat="1" ht="12" customHeight="1" x14ac:dyDescent="0.2">
      <c r="A24" s="32" t="s">
        <v>14</v>
      </c>
      <c r="C24" s="31">
        <v>162</v>
      </c>
      <c r="D24" s="31">
        <v>179</v>
      </c>
      <c r="E24" s="31">
        <f t="shared" si="0"/>
        <v>341</v>
      </c>
      <c r="F24" s="35">
        <f t="shared" si="1"/>
        <v>52.492668621700879</v>
      </c>
      <c r="G24" s="33"/>
      <c r="H24" s="36">
        <v>91</v>
      </c>
      <c r="I24" s="36">
        <v>100</v>
      </c>
      <c r="J24" s="36">
        <f t="shared" si="2"/>
        <v>191</v>
      </c>
      <c r="K24" s="35">
        <f t="shared" si="3"/>
        <v>52.356020942408378</v>
      </c>
      <c r="L24" s="35"/>
      <c r="M24" s="39">
        <f t="shared" si="4"/>
        <v>56.172839506172842</v>
      </c>
      <c r="N24" s="39">
        <f t="shared" si="5"/>
        <v>55.865921787709496</v>
      </c>
      <c r="O24" s="39">
        <f t="shared" si="6"/>
        <v>56.011730205278589</v>
      </c>
      <c r="Q24" s="55"/>
      <c r="R24" s="56"/>
      <c r="S24" s="57"/>
      <c r="T24" s="57"/>
      <c r="U24" s="57"/>
    </row>
    <row r="25" spans="1:21" s="32" customFormat="1" ht="15.9" customHeight="1" x14ac:dyDescent="0.2">
      <c r="A25" s="32" t="s">
        <v>15</v>
      </c>
      <c r="C25" s="31">
        <v>328</v>
      </c>
      <c r="D25" s="31">
        <v>341</v>
      </c>
      <c r="E25" s="31">
        <f t="shared" si="0"/>
        <v>669</v>
      </c>
      <c r="F25" s="35">
        <f t="shared" si="1"/>
        <v>50.971599402092671</v>
      </c>
      <c r="H25" s="36">
        <v>124</v>
      </c>
      <c r="I25" s="31">
        <v>145</v>
      </c>
      <c r="J25" s="36">
        <f t="shared" si="2"/>
        <v>269</v>
      </c>
      <c r="K25" s="35">
        <f t="shared" si="3"/>
        <v>53.903345724907062</v>
      </c>
      <c r="L25" s="35"/>
      <c r="M25" s="39">
        <f t="shared" si="4"/>
        <v>37.804878048780488</v>
      </c>
      <c r="N25" s="39">
        <f t="shared" si="5"/>
        <v>42.521994134897362</v>
      </c>
      <c r="O25" s="39">
        <f t="shared" si="6"/>
        <v>40.209267563527654</v>
      </c>
      <c r="Q25" s="55"/>
      <c r="R25" s="56"/>
      <c r="S25" s="57"/>
      <c r="T25" s="57"/>
      <c r="U25" s="57"/>
    </row>
    <row r="26" spans="1:21" s="32" customFormat="1" ht="12" customHeight="1" x14ac:dyDescent="0.2">
      <c r="A26" s="32" t="s">
        <v>16</v>
      </c>
      <c r="C26" s="31">
        <v>2565</v>
      </c>
      <c r="D26" s="31">
        <v>3243</v>
      </c>
      <c r="E26" s="31">
        <f t="shared" si="0"/>
        <v>5808</v>
      </c>
      <c r="F26" s="35">
        <f t="shared" si="1"/>
        <v>55.836776859504134</v>
      </c>
      <c r="G26" s="33"/>
      <c r="H26" s="36">
        <v>1387</v>
      </c>
      <c r="I26" s="36">
        <v>1589</v>
      </c>
      <c r="J26" s="36">
        <f t="shared" si="2"/>
        <v>2976</v>
      </c>
      <c r="K26" s="35">
        <f t="shared" si="3"/>
        <v>53.393817204301072</v>
      </c>
      <c r="L26" s="35"/>
      <c r="M26" s="39">
        <f t="shared" si="4"/>
        <v>54.074074074074076</v>
      </c>
      <c r="N26" s="39">
        <f t="shared" si="5"/>
        <v>48.997841504779529</v>
      </c>
      <c r="O26" s="39">
        <f t="shared" si="6"/>
        <v>51.239669421487598</v>
      </c>
      <c r="Q26" s="57"/>
      <c r="R26" s="56"/>
      <c r="S26" s="57"/>
      <c r="T26" s="57"/>
      <c r="U26" s="57"/>
    </row>
    <row r="27" spans="1:21" s="32" customFormat="1" ht="12" customHeight="1" x14ac:dyDescent="0.2">
      <c r="A27" s="32" t="s">
        <v>17</v>
      </c>
      <c r="C27" s="31">
        <v>1788</v>
      </c>
      <c r="D27" s="31">
        <v>2355</v>
      </c>
      <c r="E27" s="31">
        <f t="shared" si="0"/>
        <v>4143</v>
      </c>
      <c r="F27" s="35">
        <f t="shared" si="1"/>
        <v>56.842867487328022</v>
      </c>
      <c r="G27" s="33"/>
      <c r="H27" s="36">
        <v>798</v>
      </c>
      <c r="I27" s="36">
        <v>962</v>
      </c>
      <c r="J27" s="36">
        <f t="shared" si="2"/>
        <v>1760</v>
      </c>
      <c r="K27" s="35">
        <f t="shared" si="3"/>
        <v>54.659090909090914</v>
      </c>
      <c r="L27" s="35"/>
      <c r="M27" s="39">
        <f t="shared" si="4"/>
        <v>44.630872483221481</v>
      </c>
      <c r="N27" s="39">
        <f t="shared" si="5"/>
        <v>40.849256900212318</v>
      </c>
      <c r="O27" s="39">
        <f t="shared" si="6"/>
        <v>42.481293748491431</v>
      </c>
      <c r="Q27" s="55"/>
      <c r="R27" s="56"/>
      <c r="S27" s="57"/>
      <c r="T27" s="57"/>
      <c r="U27" s="57"/>
    </row>
    <row r="28" spans="1:21" s="32" customFormat="1" ht="12" customHeight="1" x14ac:dyDescent="0.2">
      <c r="A28" s="32" t="s">
        <v>18</v>
      </c>
      <c r="C28" s="31">
        <v>279</v>
      </c>
      <c r="D28" s="31">
        <v>358</v>
      </c>
      <c r="E28" s="31">
        <f t="shared" si="0"/>
        <v>637</v>
      </c>
      <c r="F28" s="35">
        <f t="shared" si="1"/>
        <v>56.200941915227631</v>
      </c>
      <c r="G28" s="33"/>
      <c r="H28" s="36">
        <v>168</v>
      </c>
      <c r="I28" s="36">
        <v>175</v>
      </c>
      <c r="J28" s="36">
        <f t="shared" si="2"/>
        <v>343</v>
      </c>
      <c r="K28" s="35">
        <f t="shared" si="3"/>
        <v>51.020408163265309</v>
      </c>
      <c r="L28" s="35"/>
      <c r="M28" s="39">
        <f t="shared" si="4"/>
        <v>60.215053763440864</v>
      </c>
      <c r="N28" s="39">
        <f t="shared" si="5"/>
        <v>48.882681564245814</v>
      </c>
      <c r="O28" s="39">
        <f t="shared" si="6"/>
        <v>53.846153846153847</v>
      </c>
      <c r="Q28" s="55"/>
      <c r="R28" s="56"/>
      <c r="S28" s="57"/>
      <c r="T28" s="57"/>
      <c r="U28" s="57"/>
    </row>
    <row r="29" spans="1:21" s="32" customFormat="1" ht="12" customHeight="1" x14ac:dyDescent="0.2">
      <c r="A29" s="32" t="s">
        <v>19</v>
      </c>
      <c r="C29" s="31">
        <v>418</v>
      </c>
      <c r="D29" s="31">
        <v>459</v>
      </c>
      <c r="E29" s="31">
        <f t="shared" si="0"/>
        <v>877</v>
      </c>
      <c r="F29" s="35">
        <f t="shared" si="1"/>
        <v>52.337514253135687</v>
      </c>
      <c r="H29" s="36">
        <v>222</v>
      </c>
      <c r="I29" s="31">
        <v>222</v>
      </c>
      <c r="J29" s="36">
        <f t="shared" si="2"/>
        <v>444</v>
      </c>
      <c r="K29" s="35">
        <f t="shared" si="3"/>
        <v>50</v>
      </c>
      <c r="L29" s="35"/>
      <c r="M29" s="39">
        <f t="shared" si="4"/>
        <v>53.110047846889955</v>
      </c>
      <c r="N29" s="39">
        <f t="shared" si="5"/>
        <v>48.366013071895424</v>
      </c>
      <c r="O29" s="39">
        <f t="shared" si="6"/>
        <v>50.627137970353473</v>
      </c>
      <c r="Q29" s="55"/>
      <c r="R29" s="56"/>
      <c r="S29" s="57"/>
      <c r="T29" s="57"/>
      <c r="U29" s="57"/>
    </row>
    <row r="30" spans="1:21" s="32" customFormat="1" ht="15.9" customHeight="1" x14ac:dyDescent="0.2">
      <c r="A30" s="32" t="s">
        <v>20</v>
      </c>
      <c r="C30" s="31">
        <v>1885</v>
      </c>
      <c r="D30" s="31">
        <v>2205</v>
      </c>
      <c r="E30" s="31">
        <f t="shared" si="0"/>
        <v>4090</v>
      </c>
      <c r="F30" s="35">
        <f t="shared" si="1"/>
        <v>53.911980440097793</v>
      </c>
      <c r="G30" s="33"/>
      <c r="H30" s="36">
        <v>1091</v>
      </c>
      <c r="I30" s="36">
        <v>1172</v>
      </c>
      <c r="J30" s="36">
        <f t="shared" si="2"/>
        <v>2263</v>
      </c>
      <c r="K30" s="35">
        <f t="shared" si="3"/>
        <v>51.789659743703055</v>
      </c>
      <c r="L30" s="35"/>
      <c r="M30" s="39">
        <f t="shared" si="4"/>
        <v>57.877984084880637</v>
      </c>
      <c r="N30" s="39">
        <f t="shared" si="5"/>
        <v>53.151927437641724</v>
      </c>
      <c r="O30" s="39">
        <f t="shared" si="6"/>
        <v>55.330073349633246</v>
      </c>
      <c r="Q30" s="57"/>
      <c r="R30" s="56"/>
      <c r="S30" s="57"/>
      <c r="T30" s="57"/>
      <c r="U30" s="57"/>
    </row>
    <row r="31" spans="1:21" s="32" customFormat="1" ht="12" customHeight="1" x14ac:dyDescent="0.2">
      <c r="A31" s="32" t="s">
        <v>21</v>
      </c>
      <c r="C31" s="31">
        <v>1124</v>
      </c>
      <c r="D31" s="31">
        <v>1337</v>
      </c>
      <c r="E31" s="31">
        <f t="shared" si="0"/>
        <v>2461</v>
      </c>
      <c r="F31" s="35">
        <f t="shared" si="1"/>
        <v>54.327509142624955</v>
      </c>
      <c r="G31" s="33"/>
      <c r="H31" s="36">
        <v>616</v>
      </c>
      <c r="I31" s="36">
        <v>678</v>
      </c>
      <c r="J31" s="36">
        <f t="shared" si="2"/>
        <v>1294</v>
      </c>
      <c r="K31" s="35">
        <f t="shared" si="3"/>
        <v>52.39567233384853</v>
      </c>
      <c r="L31" s="35"/>
      <c r="M31" s="39">
        <f t="shared" si="4"/>
        <v>54.804270462633454</v>
      </c>
      <c r="N31" s="39">
        <f t="shared" si="5"/>
        <v>50.710545998504109</v>
      </c>
      <c r="O31" s="39">
        <f t="shared" si="6"/>
        <v>52.580251930109711</v>
      </c>
      <c r="Q31" s="55"/>
      <c r="R31" s="56"/>
      <c r="S31" s="57"/>
      <c r="T31" s="57"/>
      <c r="U31" s="57"/>
    </row>
    <row r="32" spans="1:21" s="32" customFormat="1" ht="12" customHeight="1" x14ac:dyDescent="0.2">
      <c r="A32" s="32" t="s">
        <v>22</v>
      </c>
      <c r="C32" s="31">
        <v>1260</v>
      </c>
      <c r="D32" s="31">
        <v>1398</v>
      </c>
      <c r="E32" s="31">
        <f t="shared" si="0"/>
        <v>2658</v>
      </c>
      <c r="F32" s="35">
        <f t="shared" si="1"/>
        <v>52.595936794582386</v>
      </c>
      <c r="G32" s="33"/>
      <c r="H32" s="36">
        <v>691</v>
      </c>
      <c r="I32" s="36">
        <v>694</v>
      </c>
      <c r="J32" s="36">
        <f t="shared" si="2"/>
        <v>1385</v>
      </c>
      <c r="K32" s="35">
        <f t="shared" si="3"/>
        <v>50.108303249097474</v>
      </c>
      <c r="L32" s="35"/>
      <c r="M32" s="39">
        <f t="shared" si="4"/>
        <v>54.841269841269849</v>
      </c>
      <c r="N32" s="39">
        <f t="shared" si="5"/>
        <v>49.642346208869817</v>
      </c>
      <c r="O32" s="39">
        <f t="shared" si="6"/>
        <v>52.106847253574117</v>
      </c>
      <c r="Q32" s="55"/>
      <c r="R32" s="56"/>
      <c r="S32" s="57"/>
      <c r="T32" s="57"/>
      <c r="U32" s="57"/>
    </row>
    <row r="33" spans="1:21" s="32" customFormat="1" ht="12" customHeight="1" x14ac:dyDescent="0.2">
      <c r="A33" s="32" t="s">
        <v>23</v>
      </c>
      <c r="C33" s="31">
        <v>499</v>
      </c>
      <c r="D33" s="31">
        <v>531</v>
      </c>
      <c r="E33" s="31">
        <f t="shared" si="0"/>
        <v>1030</v>
      </c>
      <c r="F33" s="35">
        <f t="shared" si="1"/>
        <v>51.553398058252434</v>
      </c>
      <c r="G33" s="33"/>
      <c r="H33" s="36">
        <v>265</v>
      </c>
      <c r="I33" s="36">
        <v>280</v>
      </c>
      <c r="J33" s="36">
        <f t="shared" si="2"/>
        <v>545</v>
      </c>
      <c r="K33" s="35">
        <f t="shared" si="3"/>
        <v>51.37614678899083</v>
      </c>
      <c r="L33" s="35"/>
      <c r="M33" s="39">
        <f t="shared" si="4"/>
        <v>53.106212424849694</v>
      </c>
      <c r="N33" s="39">
        <f t="shared" si="5"/>
        <v>52.730696798493405</v>
      </c>
      <c r="O33" s="39">
        <f t="shared" si="6"/>
        <v>52.912621359223301</v>
      </c>
      <c r="Q33" s="55"/>
      <c r="R33" s="56"/>
      <c r="S33" s="57"/>
      <c r="T33" s="57"/>
      <c r="U33" s="57"/>
    </row>
    <row r="34" spans="1:21" s="32" customFormat="1" ht="12" customHeight="1" x14ac:dyDescent="0.2">
      <c r="A34" s="32" t="s">
        <v>24</v>
      </c>
      <c r="C34" s="31">
        <v>388</v>
      </c>
      <c r="D34" s="31">
        <v>431</v>
      </c>
      <c r="E34" s="31">
        <f t="shared" si="0"/>
        <v>819</v>
      </c>
      <c r="F34" s="35">
        <f t="shared" si="1"/>
        <v>52.62515262515263</v>
      </c>
      <c r="H34" s="36">
        <v>183</v>
      </c>
      <c r="I34" s="31">
        <v>193</v>
      </c>
      <c r="J34" s="36">
        <f t="shared" si="2"/>
        <v>376</v>
      </c>
      <c r="K34" s="35">
        <f t="shared" si="3"/>
        <v>51.329787234042556</v>
      </c>
      <c r="L34" s="35"/>
      <c r="M34" s="39">
        <f t="shared" si="4"/>
        <v>47.164948453608247</v>
      </c>
      <c r="N34" s="39">
        <f t="shared" si="5"/>
        <v>44.779582366589324</v>
      </c>
      <c r="O34" s="39">
        <f t="shared" si="6"/>
        <v>45.90964590964591</v>
      </c>
      <c r="Q34" s="55"/>
      <c r="R34" s="56"/>
      <c r="S34" s="57"/>
      <c r="T34" s="57"/>
      <c r="U34" s="57"/>
    </row>
    <row r="35" spans="1:21" s="32" customFormat="1" ht="15.9" customHeight="1" x14ac:dyDescent="0.2">
      <c r="A35" s="32" t="s">
        <v>51</v>
      </c>
      <c r="C35" s="31">
        <v>36178</v>
      </c>
      <c r="D35" s="31">
        <v>46304</v>
      </c>
      <c r="E35" s="31">
        <f t="shared" si="0"/>
        <v>82482</v>
      </c>
      <c r="F35" s="35">
        <f t="shared" si="1"/>
        <v>56.138308964380116</v>
      </c>
      <c r="G35" s="33"/>
      <c r="H35" s="36">
        <v>16360</v>
      </c>
      <c r="I35" s="36">
        <v>19758</v>
      </c>
      <c r="J35" s="36">
        <f t="shared" si="2"/>
        <v>36118</v>
      </c>
      <c r="K35" s="35">
        <f t="shared" si="3"/>
        <v>54.704025693559998</v>
      </c>
      <c r="L35" s="35"/>
      <c r="M35" s="39">
        <f t="shared" si="4"/>
        <v>45.22085245176627</v>
      </c>
      <c r="N35" s="39">
        <f t="shared" si="5"/>
        <v>42.670179682100901</v>
      </c>
      <c r="O35" s="39">
        <f t="shared" si="6"/>
        <v>43.788947891661209</v>
      </c>
      <c r="Q35" s="57"/>
      <c r="R35" s="56"/>
      <c r="S35" s="57"/>
      <c r="T35" s="57"/>
      <c r="U35" s="57"/>
    </row>
    <row r="36" spans="1:21" s="32" customFormat="1" ht="12" customHeight="1" x14ac:dyDescent="0.2">
      <c r="A36" s="32" t="s">
        <v>25</v>
      </c>
      <c r="C36" s="31">
        <v>631</v>
      </c>
      <c r="D36" s="31">
        <v>704</v>
      </c>
      <c r="E36" s="31">
        <f t="shared" si="0"/>
        <v>1335</v>
      </c>
      <c r="F36" s="35">
        <f t="shared" si="1"/>
        <v>52.734082397003746</v>
      </c>
      <c r="G36" s="33"/>
      <c r="H36" s="36">
        <v>322</v>
      </c>
      <c r="I36" s="36">
        <v>342</v>
      </c>
      <c r="J36" s="36">
        <f t="shared" si="2"/>
        <v>664</v>
      </c>
      <c r="K36" s="35">
        <f t="shared" si="3"/>
        <v>51.506024096385538</v>
      </c>
      <c r="L36" s="35"/>
      <c r="M36" s="39">
        <f t="shared" si="4"/>
        <v>51.030110935023778</v>
      </c>
      <c r="N36" s="39">
        <f t="shared" si="5"/>
        <v>48.579545454545453</v>
      </c>
      <c r="O36" s="39">
        <f t="shared" si="6"/>
        <v>49.737827715355806</v>
      </c>
      <c r="Q36" s="55"/>
      <c r="R36" s="56"/>
      <c r="S36" s="57"/>
      <c r="T36" s="57"/>
      <c r="U36" s="57"/>
    </row>
    <row r="37" spans="1:21" s="32" customFormat="1" ht="12" customHeight="1" x14ac:dyDescent="0.2">
      <c r="A37" s="32" t="s">
        <v>26</v>
      </c>
      <c r="C37" s="31">
        <v>2203</v>
      </c>
      <c r="D37" s="31">
        <v>2738</v>
      </c>
      <c r="E37" s="31">
        <f t="shared" si="0"/>
        <v>4941</v>
      </c>
      <c r="F37" s="35">
        <f t="shared" si="1"/>
        <v>55.413883829184371</v>
      </c>
      <c r="G37" s="33"/>
      <c r="H37" s="36">
        <v>951</v>
      </c>
      <c r="I37" s="36">
        <v>1121</v>
      </c>
      <c r="J37" s="36">
        <f t="shared" si="2"/>
        <v>2072</v>
      </c>
      <c r="K37" s="35">
        <f t="shared" si="3"/>
        <v>54.102316602316606</v>
      </c>
      <c r="L37" s="35"/>
      <c r="M37" s="39">
        <f t="shared" si="4"/>
        <v>43.168406718111669</v>
      </c>
      <c r="N37" s="39">
        <f t="shared" si="5"/>
        <v>40.942293644996347</v>
      </c>
      <c r="O37" s="39">
        <f t="shared" si="6"/>
        <v>41.934831005869256</v>
      </c>
      <c r="Q37" s="55"/>
      <c r="R37" s="56"/>
      <c r="S37" s="57"/>
      <c r="T37" s="57"/>
      <c r="U37" s="57"/>
    </row>
    <row r="38" spans="1:21" s="32" customFormat="1" ht="12" customHeight="1" x14ac:dyDescent="0.2">
      <c r="A38" s="32" t="s">
        <v>27</v>
      </c>
      <c r="C38" s="31">
        <v>142</v>
      </c>
      <c r="D38" s="31">
        <v>159</v>
      </c>
      <c r="E38" s="31">
        <f t="shared" si="0"/>
        <v>301</v>
      </c>
      <c r="F38" s="35">
        <f t="shared" si="1"/>
        <v>52.823920265780735</v>
      </c>
      <c r="G38" s="33"/>
      <c r="H38" s="36">
        <v>74</v>
      </c>
      <c r="I38" s="36">
        <v>78</v>
      </c>
      <c r="J38" s="36">
        <f t="shared" si="2"/>
        <v>152</v>
      </c>
      <c r="K38" s="35">
        <f t="shared" si="3"/>
        <v>51.315789473684212</v>
      </c>
      <c r="L38" s="35"/>
      <c r="M38" s="39">
        <f t="shared" si="4"/>
        <v>52.112676056338024</v>
      </c>
      <c r="N38" s="39">
        <f t="shared" si="5"/>
        <v>49.056603773584904</v>
      </c>
      <c r="O38" s="39">
        <f t="shared" si="6"/>
        <v>50.498338870431894</v>
      </c>
      <c r="Q38" s="55"/>
      <c r="R38" s="56"/>
      <c r="S38" s="57"/>
      <c r="T38" s="57"/>
      <c r="U38" s="57"/>
    </row>
    <row r="39" spans="1:21" s="32" customFormat="1" ht="12" customHeight="1" x14ac:dyDescent="0.2">
      <c r="A39" s="32" t="s">
        <v>28</v>
      </c>
      <c r="C39" s="31">
        <v>243</v>
      </c>
      <c r="D39" s="31">
        <v>262</v>
      </c>
      <c r="E39" s="31">
        <f t="shared" si="0"/>
        <v>505</v>
      </c>
      <c r="F39" s="35">
        <f t="shared" si="1"/>
        <v>51.881188118811885</v>
      </c>
      <c r="G39" s="33"/>
      <c r="H39" s="36">
        <v>125</v>
      </c>
      <c r="I39" s="36">
        <v>128</v>
      </c>
      <c r="J39" s="36">
        <f t="shared" si="2"/>
        <v>253</v>
      </c>
      <c r="K39" s="35">
        <f t="shared" si="3"/>
        <v>50.59288537549407</v>
      </c>
      <c r="L39" s="35"/>
      <c r="M39" s="39">
        <f t="shared" si="4"/>
        <v>51.440329218106996</v>
      </c>
      <c r="N39" s="39">
        <f t="shared" si="5"/>
        <v>48.854961832061065</v>
      </c>
      <c r="O39" s="39">
        <f t="shared" si="6"/>
        <v>50.099009900990097</v>
      </c>
      <c r="Q39" s="55"/>
      <c r="R39" s="56"/>
      <c r="S39" s="57"/>
      <c r="T39" s="57"/>
      <c r="U39" s="57"/>
    </row>
    <row r="40" spans="1:21" s="32" customFormat="1" ht="15.9" customHeight="1" x14ac:dyDescent="0.2">
      <c r="A40" s="32" t="s">
        <v>29</v>
      </c>
      <c r="C40" s="31">
        <v>363</v>
      </c>
      <c r="D40" s="31">
        <v>362</v>
      </c>
      <c r="E40" s="31">
        <f t="shared" si="0"/>
        <v>725</v>
      </c>
      <c r="F40" s="35">
        <f t="shared" si="1"/>
        <v>49.931034482758619</v>
      </c>
      <c r="G40" s="33"/>
      <c r="H40" s="36">
        <v>215</v>
      </c>
      <c r="I40" s="36">
        <v>202</v>
      </c>
      <c r="J40" s="36">
        <f t="shared" si="2"/>
        <v>417</v>
      </c>
      <c r="K40" s="35">
        <f t="shared" si="3"/>
        <v>48.441247002398079</v>
      </c>
      <c r="L40" s="35"/>
      <c r="M40" s="39">
        <f t="shared" si="4"/>
        <v>59.228650137741049</v>
      </c>
      <c r="N40" s="39">
        <f t="shared" si="5"/>
        <v>55.80110497237569</v>
      </c>
      <c r="O40" s="39">
        <f t="shared" si="6"/>
        <v>57.517241379310349</v>
      </c>
      <c r="Q40" s="55"/>
      <c r="R40" s="56"/>
      <c r="S40" s="57"/>
      <c r="T40" s="57"/>
      <c r="U40" s="57"/>
    </row>
    <row r="41" spans="1:21" s="32" customFormat="1" ht="12" customHeight="1" x14ac:dyDescent="0.2">
      <c r="A41" s="32" t="s">
        <v>30</v>
      </c>
      <c r="C41" s="31">
        <v>194</v>
      </c>
      <c r="D41" s="31">
        <v>213</v>
      </c>
      <c r="E41" s="31">
        <f t="shared" si="0"/>
        <v>407</v>
      </c>
      <c r="F41" s="35">
        <f t="shared" si="1"/>
        <v>52.334152334152343</v>
      </c>
      <c r="G41" s="33"/>
      <c r="H41" s="36">
        <v>127</v>
      </c>
      <c r="I41" s="36">
        <v>127</v>
      </c>
      <c r="J41" s="36">
        <f t="shared" si="2"/>
        <v>254</v>
      </c>
      <c r="K41" s="35">
        <f t="shared" si="3"/>
        <v>50</v>
      </c>
      <c r="L41" s="35"/>
      <c r="M41" s="39">
        <f t="shared" si="4"/>
        <v>65.463917525773198</v>
      </c>
      <c r="N41" s="39">
        <f t="shared" si="5"/>
        <v>59.624413145539904</v>
      </c>
      <c r="O41" s="39">
        <f t="shared" si="6"/>
        <v>62.40786240786241</v>
      </c>
      <c r="Q41" s="55"/>
      <c r="R41" s="56"/>
      <c r="S41" s="57"/>
      <c r="T41" s="57"/>
      <c r="U41" s="57"/>
    </row>
    <row r="42" spans="1:21" s="32" customFormat="1" ht="12" customHeight="1" x14ac:dyDescent="0.2">
      <c r="A42" s="32" t="s">
        <v>31</v>
      </c>
      <c r="C42" s="31">
        <v>6475</v>
      </c>
      <c r="D42" s="31">
        <v>7972</v>
      </c>
      <c r="E42" s="31">
        <f t="shared" si="0"/>
        <v>14447</v>
      </c>
      <c r="F42" s="35">
        <f t="shared" si="1"/>
        <v>55.18100643732263</v>
      </c>
      <c r="H42" s="36">
        <v>2866</v>
      </c>
      <c r="I42" s="31">
        <v>3285</v>
      </c>
      <c r="J42" s="36">
        <f t="shared" si="2"/>
        <v>6151</v>
      </c>
      <c r="K42" s="35">
        <f t="shared" si="3"/>
        <v>53.405950251991541</v>
      </c>
      <c r="L42" s="35"/>
      <c r="M42" s="39">
        <f t="shared" si="4"/>
        <v>44.262548262548265</v>
      </c>
      <c r="N42" s="39">
        <f t="shared" si="5"/>
        <v>41.20672353236327</v>
      </c>
      <c r="O42" s="39">
        <f t="shared" si="6"/>
        <v>42.576313421471582</v>
      </c>
      <c r="Q42" s="57"/>
      <c r="R42" s="56"/>
      <c r="S42" s="57"/>
      <c r="T42" s="57"/>
      <c r="U42" s="57"/>
    </row>
    <row r="43" spans="1:21" s="32" customFormat="1" ht="12" customHeight="1" x14ac:dyDescent="0.2">
      <c r="A43" s="32" t="s">
        <v>32</v>
      </c>
      <c r="C43" s="31">
        <v>558</v>
      </c>
      <c r="D43" s="31">
        <v>642</v>
      </c>
      <c r="E43" s="31">
        <f t="shared" si="0"/>
        <v>1200</v>
      </c>
      <c r="F43" s="35">
        <f t="shared" si="1"/>
        <v>53.5</v>
      </c>
      <c r="G43" s="33"/>
      <c r="H43" s="36">
        <v>299</v>
      </c>
      <c r="I43" s="36">
        <v>315</v>
      </c>
      <c r="J43" s="36">
        <f t="shared" si="2"/>
        <v>614</v>
      </c>
      <c r="K43" s="35">
        <f t="shared" si="3"/>
        <v>51.302931596091206</v>
      </c>
      <c r="L43" s="35"/>
      <c r="M43" s="39">
        <f t="shared" si="4"/>
        <v>53.584229390681003</v>
      </c>
      <c r="N43" s="39">
        <f t="shared" si="5"/>
        <v>49.065420560747661</v>
      </c>
      <c r="O43" s="39">
        <f t="shared" si="6"/>
        <v>51.166666666666671</v>
      </c>
      <c r="Q43" s="55"/>
      <c r="R43" s="56"/>
      <c r="S43" s="57"/>
      <c r="T43" s="57"/>
      <c r="U43" s="57"/>
    </row>
    <row r="44" spans="1:21" s="32" customFormat="1" ht="12" customHeight="1" x14ac:dyDescent="0.2">
      <c r="A44" s="32" t="s">
        <v>33</v>
      </c>
      <c r="C44" s="31">
        <v>4349</v>
      </c>
      <c r="D44" s="31">
        <v>5262</v>
      </c>
      <c r="E44" s="31">
        <f t="shared" si="0"/>
        <v>9611</v>
      </c>
      <c r="F44" s="35">
        <f t="shared" si="1"/>
        <v>54.749765893247314</v>
      </c>
      <c r="H44" s="36">
        <v>1798</v>
      </c>
      <c r="I44" s="31">
        <v>2053</v>
      </c>
      <c r="J44" s="36">
        <f t="shared" si="2"/>
        <v>3851</v>
      </c>
      <c r="K44" s="35">
        <f t="shared" si="3"/>
        <v>53.310828356271102</v>
      </c>
      <c r="L44" s="35"/>
      <c r="M44" s="39">
        <f t="shared" si="4"/>
        <v>41.342837433892846</v>
      </c>
      <c r="N44" s="39">
        <f t="shared" si="5"/>
        <v>39.01558342835424</v>
      </c>
      <c r="O44" s="39">
        <f t="shared" si="6"/>
        <v>40.068671314119236</v>
      </c>
      <c r="Q44" s="57"/>
      <c r="R44" s="56"/>
      <c r="S44" s="57"/>
      <c r="T44" s="57"/>
      <c r="U44" s="57"/>
    </row>
    <row r="45" spans="1:21" s="32" customFormat="1" ht="15.9" customHeight="1" x14ac:dyDescent="0.2">
      <c r="A45" s="32" t="s">
        <v>34</v>
      </c>
      <c r="C45" s="31">
        <v>4031</v>
      </c>
      <c r="D45" s="31">
        <v>5011</v>
      </c>
      <c r="E45" s="31">
        <f t="shared" si="0"/>
        <v>9042</v>
      </c>
      <c r="F45" s="35">
        <f t="shared" si="1"/>
        <v>55.419155054191549</v>
      </c>
      <c r="G45" s="33"/>
      <c r="H45" s="36">
        <v>1755</v>
      </c>
      <c r="I45" s="36">
        <v>2074</v>
      </c>
      <c r="J45" s="36">
        <f t="shared" si="2"/>
        <v>3829</v>
      </c>
      <c r="K45" s="35">
        <f t="shared" si="3"/>
        <v>54.165578480020891</v>
      </c>
      <c r="L45" s="35"/>
      <c r="M45" s="39">
        <f t="shared" si="4"/>
        <v>43.537583726122556</v>
      </c>
      <c r="N45" s="39">
        <f t="shared" si="5"/>
        <v>41.388944322490524</v>
      </c>
      <c r="O45" s="39">
        <f t="shared" si="6"/>
        <v>42.346825923468259</v>
      </c>
      <c r="Q45" s="55"/>
      <c r="R45" s="56"/>
      <c r="S45" s="57"/>
      <c r="T45" s="57"/>
      <c r="U45" s="57"/>
    </row>
    <row r="46" spans="1:21" s="32" customFormat="1" ht="12" customHeight="1" x14ac:dyDescent="0.2">
      <c r="A46" s="32" t="s">
        <v>35</v>
      </c>
      <c r="C46" s="31">
        <v>767</v>
      </c>
      <c r="D46" s="31">
        <v>910</v>
      </c>
      <c r="E46" s="31">
        <f t="shared" si="0"/>
        <v>1677</v>
      </c>
      <c r="F46" s="35">
        <f t="shared" si="1"/>
        <v>54.263565891472865</v>
      </c>
      <c r="G46" s="33"/>
      <c r="H46" s="36">
        <v>337</v>
      </c>
      <c r="I46" s="36">
        <v>374</v>
      </c>
      <c r="J46" s="36">
        <f t="shared" si="2"/>
        <v>711</v>
      </c>
      <c r="K46" s="35">
        <f t="shared" si="3"/>
        <v>52.601969057665265</v>
      </c>
      <c r="L46" s="35"/>
      <c r="M46" s="39">
        <f t="shared" si="4"/>
        <v>43.9374185136897</v>
      </c>
      <c r="N46" s="39">
        <f t="shared" si="5"/>
        <v>41.098901098901095</v>
      </c>
      <c r="O46" s="39">
        <f t="shared" si="6"/>
        <v>42.397137745974959</v>
      </c>
      <c r="Q46" s="55"/>
      <c r="R46" s="56"/>
      <c r="S46" s="57"/>
      <c r="T46" s="57"/>
      <c r="U46" s="57"/>
    </row>
    <row r="47" spans="1:21" s="32" customFormat="1" ht="12" customHeight="1" x14ac:dyDescent="0.2">
      <c r="A47" s="32" t="s">
        <v>36</v>
      </c>
      <c r="C47" s="31">
        <v>2592</v>
      </c>
      <c r="D47" s="31">
        <v>2979</v>
      </c>
      <c r="E47" s="31">
        <f t="shared" si="0"/>
        <v>5571</v>
      </c>
      <c r="F47" s="35">
        <f t="shared" si="1"/>
        <v>53.47334410339257</v>
      </c>
      <c r="G47" s="33"/>
      <c r="H47" s="36">
        <v>1277</v>
      </c>
      <c r="I47" s="36">
        <v>1382</v>
      </c>
      <c r="J47" s="36">
        <f t="shared" si="2"/>
        <v>2659</v>
      </c>
      <c r="K47" s="35">
        <f t="shared" si="3"/>
        <v>51.974426476118843</v>
      </c>
      <c r="L47" s="35"/>
      <c r="M47" s="39">
        <f t="shared" si="4"/>
        <v>49.266975308641975</v>
      </c>
      <c r="N47" s="39">
        <f t="shared" si="5"/>
        <v>46.391406512252431</v>
      </c>
      <c r="O47" s="39">
        <f t="shared" si="6"/>
        <v>47.729312511218815</v>
      </c>
      <c r="Q47" s="55"/>
      <c r="R47" s="56"/>
      <c r="S47" s="57"/>
      <c r="T47" s="57"/>
      <c r="U47" s="57"/>
    </row>
    <row r="48" spans="1:21" s="32" customFormat="1" ht="12" customHeight="1" x14ac:dyDescent="0.2">
      <c r="A48" s="32" t="s">
        <v>37</v>
      </c>
      <c r="C48" s="31">
        <v>644</v>
      </c>
      <c r="D48" s="31">
        <v>777</v>
      </c>
      <c r="E48" s="31">
        <f t="shared" si="0"/>
        <v>1421</v>
      </c>
      <c r="F48" s="35">
        <f t="shared" si="1"/>
        <v>54.679802955665025</v>
      </c>
      <c r="G48" s="33"/>
      <c r="H48" s="36">
        <v>340</v>
      </c>
      <c r="I48" s="36">
        <v>354</v>
      </c>
      <c r="J48" s="36">
        <f t="shared" si="2"/>
        <v>694</v>
      </c>
      <c r="K48" s="35">
        <f t="shared" si="3"/>
        <v>51.008645533141205</v>
      </c>
      <c r="L48" s="35"/>
      <c r="M48" s="39">
        <f t="shared" si="4"/>
        <v>52.795031055900623</v>
      </c>
      <c r="N48" s="39">
        <f t="shared" si="5"/>
        <v>45.559845559845556</v>
      </c>
      <c r="O48" s="39">
        <f t="shared" si="6"/>
        <v>48.838845883180859</v>
      </c>
      <c r="Q48" s="55"/>
      <c r="R48" s="56"/>
      <c r="S48" s="57"/>
      <c r="T48" s="57"/>
      <c r="U48" s="57"/>
    </row>
    <row r="49" spans="1:21" s="32" customFormat="1" ht="12" customHeight="1" x14ac:dyDescent="0.2">
      <c r="A49" s="32" t="s">
        <v>38</v>
      </c>
      <c r="C49" s="31">
        <v>182</v>
      </c>
      <c r="D49" s="31">
        <v>216</v>
      </c>
      <c r="E49" s="31">
        <f t="shared" si="0"/>
        <v>398</v>
      </c>
      <c r="F49" s="35">
        <f t="shared" si="1"/>
        <v>54.2713567839196</v>
      </c>
      <c r="G49" s="33"/>
      <c r="H49" s="36">
        <v>94</v>
      </c>
      <c r="I49" s="36">
        <v>109</v>
      </c>
      <c r="J49" s="36">
        <f t="shared" si="2"/>
        <v>203</v>
      </c>
      <c r="K49" s="35">
        <f t="shared" si="3"/>
        <v>53.694581280788178</v>
      </c>
      <c r="L49" s="35"/>
      <c r="M49" s="39">
        <f t="shared" si="4"/>
        <v>51.648351648351657</v>
      </c>
      <c r="N49" s="39">
        <f t="shared" si="5"/>
        <v>50.462962962962962</v>
      </c>
      <c r="O49" s="39">
        <f t="shared" si="6"/>
        <v>51.005025125628144</v>
      </c>
      <c r="Q49" s="55"/>
      <c r="R49" s="56"/>
      <c r="S49" s="57"/>
      <c r="T49" s="57"/>
      <c r="U49" s="57"/>
    </row>
    <row r="50" spans="1:21" s="32" customFormat="1" ht="15.9" customHeight="1" x14ac:dyDescent="0.2">
      <c r="A50" s="32" t="s">
        <v>39</v>
      </c>
      <c r="C50" s="31">
        <v>601</v>
      </c>
      <c r="D50" s="31">
        <v>727</v>
      </c>
      <c r="E50" s="31">
        <f t="shared" si="0"/>
        <v>1328</v>
      </c>
      <c r="F50" s="35">
        <f t="shared" si="1"/>
        <v>54.743975903614462</v>
      </c>
      <c r="G50" s="33"/>
      <c r="H50" s="36">
        <v>332</v>
      </c>
      <c r="I50" s="36">
        <v>337</v>
      </c>
      <c r="J50" s="36">
        <f t="shared" si="2"/>
        <v>669</v>
      </c>
      <c r="K50" s="35">
        <f t="shared" si="3"/>
        <v>50.373692077727952</v>
      </c>
      <c r="L50" s="35"/>
      <c r="M50" s="39">
        <f t="shared" si="4"/>
        <v>55.241264559068213</v>
      </c>
      <c r="N50" s="39">
        <f t="shared" si="5"/>
        <v>46.354883081155435</v>
      </c>
      <c r="O50" s="39">
        <f t="shared" si="6"/>
        <v>50.376506024096393</v>
      </c>
      <c r="Q50" s="55"/>
      <c r="R50" s="56"/>
      <c r="S50" s="57"/>
      <c r="T50" s="57"/>
      <c r="U50" s="57"/>
    </row>
    <row r="51" spans="1:21" s="32" customFormat="1" ht="12" customHeight="1" x14ac:dyDescent="0.2">
      <c r="A51" s="32" t="s">
        <v>40</v>
      </c>
      <c r="C51" s="31">
        <v>150</v>
      </c>
      <c r="D51" s="31">
        <v>137</v>
      </c>
      <c r="E51" s="31">
        <f t="shared" si="0"/>
        <v>287</v>
      </c>
      <c r="F51" s="35">
        <f t="shared" si="1"/>
        <v>47.735191637630663</v>
      </c>
      <c r="G51" s="33"/>
      <c r="H51" s="36">
        <v>91</v>
      </c>
      <c r="I51" s="36">
        <v>75</v>
      </c>
      <c r="J51" s="36">
        <f t="shared" si="2"/>
        <v>166</v>
      </c>
      <c r="K51" s="35">
        <f t="shared" si="3"/>
        <v>45.180722891566269</v>
      </c>
      <c r="L51" s="35"/>
      <c r="M51" s="39">
        <f t="shared" si="4"/>
        <v>60.666666666666671</v>
      </c>
      <c r="N51" s="39">
        <f t="shared" si="5"/>
        <v>54.744525547445257</v>
      </c>
      <c r="O51" s="39">
        <f t="shared" si="6"/>
        <v>57.839721254355403</v>
      </c>
      <c r="Q51" s="55"/>
      <c r="R51" s="56"/>
      <c r="S51" s="57"/>
      <c r="T51" s="57"/>
      <c r="U51" s="57"/>
    </row>
    <row r="52" spans="1:21" s="32" customFormat="1" ht="12" customHeight="1" x14ac:dyDescent="0.2">
      <c r="A52" s="32" t="s">
        <v>41</v>
      </c>
      <c r="C52" s="31">
        <v>977</v>
      </c>
      <c r="D52" s="31">
        <v>1061</v>
      </c>
      <c r="E52" s="31">
        <f t="shared" si="0"/>
        <v>2038</v>
      </c>
      <c r="F52" s="35">
        <f t="shared" si="1"/>
        <v>52.060843964671243</v>
      </c>
      <c r="G52" s="33"/>
      <c r="H52" s="36">
        <v>485</v>
      </c>
      <c r="I52" s="36">
        <v>484</v>
      </c>
      <c r="J52" s="36">
        <f t="shared" si="2"/>
        <v>969</v>
      </c>
      <c r="K52" s="35">
        <f t="shared" si="3"/>
        <v>49.948400412796694</v>
      </c>
      <c r="L52" s="35"/>
      <c r="M52" s="39">
        <f t="shared" si="4"/>
        <v>49.641760491299898</v>
      </c>
      <c r="N52" s="39">
        <f t="shared" si="5"/>
        <v>45.617342130065971</v>
      </c>
      <c r="O52" s="39">
        <f t="shared" si="6"/>
        <v>47.546614327772325</v>
      </c>
      <c r="Q52" s="55"/>
      <c r="R52" s="56"/>
      <c r="S52" s="57"/>
      <c r="T52" s="57"/>
      <c r="U52" s="57"/>
    </row>
    <row r="53" spans="1:21" s="32" customFormat="1" ht="12" customHeight="1" x14ac:dyDescent="0.2">
      <c r="A53" s="32" t="s">
        <v>42</v>
      </c>
      <c r="C53" s="31">
        <v>220</v>
      </c>
      <c r="D53" s="31">
        <v>237</v>
      </c>
      <c r="E53" s="31">
        <f t="shared" si="0"/>
        <v>457</v>
      </c>
      <c r="F53" s="35">
        <f t="shared" si="1"/>
        <v>51.859956236323853</v>
      </c>
      <c r="G53" s="33"/>
      <c r="H53" s="36">
        <v>107</v>
      </c>
      <c r="I53" s="36">
        <v>108</v>
      </c>
      <c r="J53" s="36">
        <f t="shared" si="2"/>
        <v>215</v>
      </c>
      <c r="K53" s="35">
        <f t="shared" si="3"/>
        <v>50.232558139534888</v>
      </c>
      <c r="L53" s="35"/>
      <c r="M53" s="39">
        <f t="shared" si="4"/>
        <v>48.63636363636364</v>
      </c>
      <c r="N53" s="39">
        <f t="shared" si="5"/>
        <v>45.569620253164558</v>
      </c>
      <c r="O53" s="39">
        <f t="shared" si="6"/>
        <v>47.045951859956233</v>
      </c>
      <c r="Q53" s="55"/>
      <c r="R53" s="56"/>
      <c r="S53" s="57"/>
      <c r="T53" s="57"/>
      <c r="U53" s="57"/>
    </row>
    <row r="54" spans="1:21" s="32" customFormat="1" ht="12" customHeight="1" x14ac:dyDescent="0.2">
      <c r="A54" s="32" t="s">
        <v>43</v>
      </c>
      <c r="C54" s="31">
        <v>3187</v>
      </c>
      <c r="D54" s="31">
        <v>3941</v>
      </c>
      <c r="E54" s="31">
        <f t="shared" si="0"/>
        <v>7128</v>
      </c>
      <c r="F54" s="35">
        <f t="shared" si="1"/>
        <v>55.289001122334454</v>
      </c>
      <c r="G54" s="33"/>
      <c r="H54" s="36">
        <v>1528</v>
      </c>
      <c r="I54" s="36">
        <v>1729</v>
      </c>
      <c r="J54" s="36">
        <f t="shared" si="2"/>
        <v>3257</v>
      </c>
      <c r="K54" s="35">
        <f t="shared" si="3"/>
        <v>53.085661651826832</v>
      </c>
      <c r="L54" s="35"/>
      <c r="M54" s="39">
        <f t="shared" si="4"/>
        <v>47.944775651082523</v>
      </c>
      <c r="N54" s="39">
        <f t="shared" si="5"/>
        <v>43.872113676731793</v>
      </c>
      <c r="O54" s="39">
        <f t="shared" si="6"/>
        <v>45.693041526374863</v>
      </c>
      <c r="Q54" s="55"/>
      <c r="R54" s="56"/>
      <c r="S54" s="57"/>
      <c r="T54" s="57"/>
      <c r="U54" s="57"/>
    </row>
    <row r="55" spans="1:21" s="32" customFormat="1" ht="15.9" customHeight="1" x14ac:dyDescent="0.2">
      <c r="A55" s="32" t="s">
        <v>44</v>
      </c>
      <c r="C55" s="31">
        <v>635</v>
      </c>
      <c r="D55" s="31">
        <v>719</v>
      </c>
      <c r="E55" s="31">
        <f t="shared" si="0"/>
        <v>1354</v>
      </c>
      <c r="F55" s="35">
        <f t="shared" si="1"/>
        <v>53.101920236336774</v>
      </c>
      <c r="G55" s="33"/>
      <c r="H55" s="36">
        <v>360</v>
      </c>
      <c r="I55" s="36">
        <v>388</v>
      </c>
      <c r="J55" s="36">
        <f t="shared" si="2"/>
        <v>748</v>
      </c>
      <c r="K55" s="35">
        <f t="shared" si="3"/>
        <v>51.871657754010691</v>
      </c>
      <c r="L55" s="35"/>
      <c r="M55" s="39">
        <f t="shared" si="4"/>
        <v>56.69291338582677</v>
      </c>
      <c r="N55" s="39">
        <f t="shared" si="5"/>
        <v>53.963838664812236</v>
      </c>
      <c r="O55" s="39">
        <f t="shared" si="6"/>
        <v>55.243722304283608</v>
      </c>
      <c r="Q55" s="55"/>
      <c r="R55" s="56"/>
      <c r="S55" s="57"/>
      <c r="T55" s="57"/>
      <c r="U55" s="57"/>
    </row>
    <row r="56" spans="1:21" s="32" customFormat="1" ht="12" customHeight="1" x14ac:dyDescent="0.2">
      <c r="A56" s="32" t="s">
        <v>45</v>
      </c>
      <c r="C56" s="31">
        <v>682</v>
      </c>
      <c r="D56" s="31">
        <v>772</v>
      </c>
      <c r="E56" s="31">
        <f t="shared" si="0"/>
        <v>1454</v>
      </c>
      <c r="F56" s="35">
        <f t="shared" si="1"/>
        <v>53.094910591471802</v>
      </c>
      <c r="G56" s="33"/>
      <c r="H56" s="36">
        <v>394</v>
      </c>
      <c r="I56" s="36">
        <v>414</v>
      </c>
      <c r="J56" s="36">
        <f t="shared" si="2"/>
        <v>808</v>
      </c>
      <c r="K56" s="35">
        <f t="shared" si="3"/>
        <v>51.237623762376238</v>
      </c>
      <c r="L56" s="35"/>
      <c r="M56" s="39">
        <f t="shared" si="4"/>
        <v>57.771260997067451</v>
      </c>
      <c r="N56" s="39">
        <f t="shared" si="5"/>
        <v>53.626943005181346</v>
      </c>
      <c r="O56" s="39">
        <f t="shared" si="6"/>
        <v>55.570839064649249</v>
      </c>
      <c r="Q56" s="55"/>
      <c r="R56" s="56"/>
      <c r="S56" s="57"/>
      <c r="T56" s="57"/>
      <c r="U56" s="57"/>
    </row>
    <row r="57" spans="1:21" s="32" customFormat="1" ht="12" customHeight="1" x14ac:dyDescent="0.2">
      <c r="A57" s="32" t="s">
        <v>46</v>
      </c>
      <c r="C57" s="31">
        <v>6650</v>
      </c>
      <c r="D57" s="31">
        <v>7788</v>
      </c>
      <c r="E57" s="31">
        <f t="shared" si="0"/>
        <v>14438</v>
      </c>
      <c r="F57" s="35">
        <f t="shared" si="1"/>
        <v>53.940989056656043</v>
      </c>
      <c r="H57" s="36">
        <v>2669</v>
      </c>
      <c r="I57" s="31">
        <v>2816</v>
      </c>
      <c r="J57" s="36">
        <f t="shared" si="2"/>
        <v>5485</v>
      </c>
      <c r="K57" s="35">
        <f t="shared" si="3"/>
        <v>51.340018231540562</v>
      </c>
      <c r="L57" s="35"/>
      <c r="M57" s="39">
        <f t="shared" si="4"/>
        <v>40.13533834586466</v>
      </c>
      <c r="N57" s="39">
        <f t="shared" si="5"/>
        <v>36.158192090395481</v>
      </c>
      <c r="O57" s="39">
        <f t="shared" si="6"/>
        <v>37.990026319434818</v>
      </c>
      <c r="Q57" s="57"/>
      <c r="R57" s="56"/>
      <c r="S57" s="57"/>
      <c r="T57" s="57"/>
      <c r="U57" s="57"/>
    </row>
    <row r="58" spans="1:21" s="32" customFormat="1" ht="12" customHeight="1" x14ac:dyDescent="0.2">
      <c r="A58" s="32" t="s">
        <v>47</v>
      </c>
      <c r="C58" s="31">
        <v>2598</v>
      </c>
      <c r="D58" s="31">
        <v>3183</v>
      </c>
      <c r="E58" s="31">
        <f t="shared" si="0"/>
        <v>5781</v>
      </c>
      <c r="F58" s="35">
        <f t="shared" si="1"/>
        <v>55.059678256357039</v>
      </c>
      <c r="G58" s="33"/>
      <c r="H58" s="36">
        <v>1092</v>
      </c>
      <c r="I58" s="36">
        <v>1237</v>
      </c>
      <c r="J58" s="36">
        <f t="shared" si="2"/>
        <v>2329</v>
      </c>
      <c r="K58" s="35">
        <f t="shared" si="3"/>
        <v>53.112924001717474</v>
      </c>
      <c r="L58" s="35"/>
      <c r="M58" s="39">
        <f t="shared" si="4"/>
        <v>42.032332563510394</v>
      </c>
      <c r="N58" s="39">
        <f t="shared" si="5"/>
        <v>38.862708136977695</v>
      </c>
      <c r="O58" s="39">
        <f t="shared" si="6"/>
        <v>40.287147552326587</v>
      </c>
      <c r="Q58" s="55"/>
      <c r="R58" s="56"/>
      <c r="S58" s="57"/>
      <c r="T58" s="57"/>
      <c r="U58" s="57"/>
    </row>
    <row r="59" spans="1:21" s="32" customFormat="1" ht="12" customHeight="1" x14ac:dyDescent="0.2">
      <c r="A59" s="32" t="s">
        <v>48</v>
      </c>
      <c r="C59" s="31">
        <v>2774</v>
      </c>
      <c r="D59" s="31">
        <v>3136</v>
      </c>
      <c r="E59" s="31">
        <f t="shared" si="0"/>
        <v>5910</v>
      </c>
      <c r="F59" s="35">
        <f t="shared" si="1"/>
        <v>53.062605752961076</v>
      </c>
      <c r="H59" s="36">
        <v>1498</v>
      </c>
      <c r="I59" s="31">
        <v>1498</v>
      </c>
      <c r="J59" s="36">
        <f t="shared" si="2"/>
        <v>2996</v>
      </c>
      <c r="K59" s="35">
        <f t="shared" si="3"/>
        <v>50</v>
      </c>
      <c r="L59" s="35"/>
      <c r="M59" s="39">
        <f t="shared" si="4"/>
        <v>54.001441961067052</v>
      </c>
      <c r="N59" s="39">
        <f t="shared" si="5"/>
        <v>47.767857142857146</v>
      </c>
      <c r="O59" s="39">
        <f t="shared" si="6"/>
        <v>50.693739424703885</v>
      </c>
      <c r="Q59" s="57"/>
      <c r="R59" s="56"/>
      <c r="S59" s="57"/>
      <c r="T59" s="57"/>
      <c r="U59" s="57"/>
    </row>
    <row r="60" spans="1:21" s="34" customFormat="1" ht="20.100000000000001" customHeight="1" x14ac:dyDescent="0.2">
      <c r="A60" s="34" t="s">
        <v>49</v>
      </c>
      <c r="C60" s="9">
        <f>SUM(C15:C59)</f>
        <v>99355</v>
      </c>
      <c r="D60" s="9">
        <f>SUM(D15:D59)</f>
        <v>121585</v>
      </c>
      <c r="E60" s="9">
        <f>SUM(E15:E59)</f>
        <v>220940</v>
      </c>
      <c r="F60" s="10">
        <f t="shared" si="1"/>
        <v>55.030777586675114</v>
      </c>
      <c r="H60" s="49">
        <f>SUM(H15:H59)</f>
        <v>46242</v>
      </c>
      <c r="I60" s="49">
        <f>SUM(I15:I59)</f>
        <v>52638</v>
      </c>
      <c r="J60" s="49">
        <f>SUM(J15:J59)</f>
        <v>98880</v>
      </c>
      <c r="K60" s="10">
        <f t="shared" si="3"/>
        <v>53.234223300970875</v>
      </c>
      <c r="L60" s="10"/>
      <c r="M60" s="40">
        <f>H60/C60*100</f>
        <v>46.542197171757834</v>
      </c>
      <c r="N60" s="40">
        <f t="shared" si="5"/>
        <v>43.293169387671178</v>
      </c>
      <c r="O60" s="40">
        <f t="shared" si="6"/>
        <v>44.754231918167832</v>
      </c>
      <c r="Q60" s="58"/>
      <c r="R60" s="56"/>
      <c r="S60" s="58"/>
      <c r="T60" s="58"/>
      <c r="U60" s="57"/>
    </row>
    <row r="61" spans="1:21" s="32" customFormat="1" ht="12" customHeight="1" x14ac:dyDescent="0.2">
      <c r="B61"/>
      <c r="C61"/>
      <c r="D61"/>
      <c r="E61"/>
      <c r="F61"/>
      <c r="M61" s="33"/>
      <c r="N61" s="33"/>
      <c r="O61" s="33"/>
      <c r="Q61" s="57"/>
      <c r="R61" s="56"/>
      <c r="S61" s="57"/>
      <c r="T61" s="57"/>
      <c r="U61" s="57"/>
    </row>
    <row r="62" spans="1:21" s="32" customFormat="1" ht="15.9" customHeight="1" x14ac:dyDescent="0.2">
      <c r="A62" s="59" t="s">
        <v>59</v>
      </c>
      <c r="B62"/>
      <c r="C62"/>
      <c r="D62"/>
      <c r="E62"/>
      <c r="F62"/>
    </row>
    <row r="63" spans="1:21" s="32" customFormat="1" ht="12" customHeight="1" x14ac:dyDescent="0.2">
      <c r="A63" s="32" t="s">
        <v>60</v>
      </c>
      <c r="B63"/>
      <c r="C63"/>
      <c r="D63"/>
      <c r="E63"/>
      <c r="F63"/>
    </row>
    <row r="64" spans="1:21" ht="15.9" customHeight="1" x14ac:dyDescent="0.2">
      <c r="A64" s="11" t="s">
        <v>54</v>
      </c>
      <c r="E64" s="6"/>
      <c r="F64" s="6"/>
      <c r="G64" s="6"/>
      <c r="H64" s="6"/>
      <c r="I64" s="6"/>
      <c r="J64" s="6"/>
      <c r="O64" s="48" t="s">
        <v>63</v>
      </c>
    </row>
    <row r="65" spans="1:15" ht="5.0999999999999996" customHeight="1" x14ac:dyDescent="0.25">
      <c r="A65" s="7"/>
      <c r="B65" s="12"/>
      <c r="C65" s="12"/>
      <c r="D65" s="12"/>
      <c r="E65" s="8"/>
      <c r="F65" s="8"/>
      <c r="G65" s="8"/>
      <c r="H65" s="8"/>
      <c r="I65" s="8"/>
      <c r="J65" s="8"/>
      <c r="K65" s="7"/>
      <c r="L65" s="7"/>
      <c r="M65" s="50"/>
      <c r="N65" s="50"/>
      <c r="O65" s="50"/>
    </row>
    <row r="66" spans="1:15" ht="5.0999999999999996" customHeight="1" x14ac:dyDescent="0.2">
      <c r="B66" s="13" t="s">
        <v>3</v>
      </c>
      <c r="C66" s="13"/>
      <c r="D66" s="13"/>
      <c r="E66" s="14"/>
      <c r="F66" s="14"/>
      <c r="G66" s="14"/>
      <c r="H66" s="14"/>
      <c r="I66" s="14"/>
      <c r="J66" s="14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ignoredErrors>
    <ignoredError sqref="E60:O60 E15:O59 C60:D6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17.02.3.03.2011</vt:lpstr>
      <vt:lpstr>'T 17.02.3.03.2011'!Zone_d_impression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DEFAVERIP</dc:creator>
  <cp:lastModifiedBy>Casalino Coralie (DF)</cp:lastModifiedBy>
  <cp:lastPrinted>2009-04-29T10:18:44Z</cp:lastPrinted>
  <dcterms:created xsi:type="dcterms:W3CDTF">2007-11-09T10:43:40Z</dcterms:created>
  <dcterms:modified xsi:type="dcterms:W3CDTF">2026-01-19T21:45:03Z</dcterms:modified>
</cp:coreProperties>
</file>