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431" windowWidth="14460" windowHeight="9630" tabRatio="676" activeTab="0"/>
  </bookViews>
  <sheets>
    <sheet name="T 17.02.3.03.2011" sheetId="1" r:id="rId1"/>
  </sheets>
  <definedNames>
    <definedName name="_xlnm.Print_Area" localSheetId="0">'T 17.02.3.03.2011'!$A$1:$O$65</definedName>
  </definedNames>
  <calcPr fullCalcOnLoad="1"/>
</workbook>
</file>

<file path=xl/sharedStrings.xml><?xml version="1.0" encoding="utf-8"?>
<sst xmlns="http://schemas.openxmlformats.org/spreadsheetml/2006/main" count="80" uniqueCount="65">
  <si>
    <t>Office cantonal de la statistique - OCSTAT</t>
  </si>
  <si>
    <t>Canton de Genève</t>
  </si>
  <si>
    <t>Hommes</t>
  </si>
  <si>
    <t xml:space="preserve"> </t>
  </si>
  <si>
    <t>en %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</si>
  <si>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</si>
  <si>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</si>
  <si>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</si>
  <si>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</si>
  <si>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</si>
  <si>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</si>
  <si>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</si>
  <si>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</si>
  <si>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</si>
  <si>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</si>
  <si>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</si>
  <si>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</si>
  <si>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</si>
  <si>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</si>
  <si>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</si>
  <si>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</si>
  <si>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</si>
  <si>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</si>
  <si>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</si>
  <si>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</si>
  <si>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</si>
  <si>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</si>
  <si>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</si>
  <si>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</si>
  <si>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</si>
  <si>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</si>
  <si>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</si>
  <si>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</si>
  <si>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</si>
  <si>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</si>
  <si>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</si>
  <si>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</si>
  <si>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</si>
  <si>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</si>
  <si>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</si>
  <si>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</si>
  <si>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</si>
  <si>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</si>
  <si>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 xml:space="preserve">Thônex </t>
  </si>
  <si>
    <t>Troinex</t>
  </si>
  <si>
    <t>Vandoeuvres</t>
  </si>
  <si>
    <t>Vernier</t>
  </si>
  <si>
    <t>Versoix</t>
  </si>
  <si>
    <t>Veyrier</t>
  </si>
  <si>
    <t>Canton</t>
  </si>
  <si>
    <t>Total</t>
  </si>
  <si>
    <t>Genève</t>
  </si>
  <si>
    <t>Femmes</t>
  </si>
  <si>
    <t>dont femmes</t>
  </si>
  <si>
    <r>
      <t>Source</t>
    </r>
    <r>
      <rPr>
        <i/>
        <sz val="8"/>
        <rFont val="Arial Narrow"/>
        <family val="2"/>
      </rPr>
      <t xml:space="preserve"> : Service des votations et élections / Office cantonal de la statistique</t>
    </r>
  </si>
  <si>
    <t>Electeurs inscrits, votants et taux de participation selon le sexe, par commune</t>
  </si>
  <si>
    <t>Electeurs inscrits (1)</t>
  </si>
  <si>
    <t>Votants (cartes reçues) (1)</t>
  </si>
  <si>
    <t>Taux de participation en % (2)</t>
  </si>
  <si>
    <t>(1) Sans les Suisses de l'étranger.</t>
  </si>
  <si>
    <t>(2) Le taux de participation, exprimé en %, est égal au rapport entre le nombre de cartes d'électeurs reçues et le nombre d'électeurs inscrits.</t>
  </si>
  <si>
    <t>Elections des députés genevois aux Chambres fédérales, en 2011</t>
  </si>
  <si>
    <t>Election du 23 octobre 2011</t>
  </si>
  <si>
    <t>Date de mise à jour : 31.10.2011</t>
  </si>
  <si>
    <t>T 17.02.3.03.2011</t>
  </si>
</sst>
</file>

<file path=xl/styles.xml><?xml version="1.0" encoding="utf-8"?>
<styleSheet xmlns="http://schemas.openxmlformats.org/spreadsheetml/2006/main">
  <numFmts count="6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  <numFmt numFmtId="198" formatCode="#.0\ ##0"/>
    <numFmt numFmtId="199" formatCode="#.\ ##0"/>
    <numFmt numFmtId="200" formatCode="#.##0"/>
    <numFmt numFmtId="201" formatCode="#.##"/>
    <numFmt numFmtId="202" formatCode="#.#"/>
    <numFmt numFmtId="203" formatCode="#.00\ ##0"/>
    <numFmt numFmtId="204" formatCode="#.000\ ##0"/>
    <numFmt numFmtId="205" formatCode="#.0000\ ##0"/>
    <numFmt numFmtId="206" formatCode="#.00000\ ##0"/>
    <numFmt numFmtId="207" formatCode="#.000000\ ##0"/>
    <numFmt numFmtId="208" formatCode="#.0000000\ ##0"/>
    <numFmt numFmtId="209" formatCode="#.###"/>
    <numFmt numFmtId="210" formatCode="#.####"/>
    <numFmt numFmtId="211" formatCode="#.#####"/>
    <numFmt numFmtId="212" formatCode="#.######"/>
    <numFmt numFmtId="213" formatCode="#.#######"/>
    <numFmt numFmtId="214" formatCode="&quot;Vrai&quot;;&quot;Vrai&quot;;&quot;Faux&quot;"/>
    <numFmt numFmtId="215" formatCode="&quot;Actif&quot;;&quot;Actif&quot;;&quot;Inactif&quot;"/>
    <numFmt numFmtId="216" formatCode="#,#00"/>
  </numFmts>
  <fonts count="46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10"/>
      <name val="Arial Narrow"/>
      <family val="2"/>
    </font>
    <font>
      <i/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quotePrefix="1">
      <alignment horizontal="left"/>
    </xf>
    <xf numFmtId="3" fontId="9" fillId="0" borderId="11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7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7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71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170" fontId="0" fillId="0" borderId="0" xfId="0" applyNumberFormat="1" applyFont="1" applyAlignment="1" applyProtection="1">
      <alignment horizontal="right"/>
      <protection locked="0"/>
    </xf>
    <xf numFmtId="170" fontId="7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 horizontal="right"/>
      <protection locked="0"/>
    </xf>
    <xf numFmtId="171" fontId="0" fillId="0" borderId="11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1" fontId="0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/>
      <protection locked="0"/>
    </xf>
    <xf numFmtId="171" fontId="0" fillId="0" borderId="0" xfId="0" applyNumberFormat="1" applyFont="1" applyAlignment="1" applyProtection="1" quotePrefix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15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U24" sqref="U24"/>
    </sheetView>
  </sheetViews>
  <sheetFormatPr defaultColWidth="11.19921875" defaultRowHeight="12.75"/>
  <cols>
    <col min="1" max="1" width="7.59765625" style="0" customWidth="1"/>
    <col min="2" max="2" width="17.796875" style="0" customWidth="1"/>
    <col min="3" max="5" width="9" style="0" customWidth="1"/>
    <col min="6" max="6" width="12" style="0" customWidth="1"/>
    <col min="7" max="7" width="3" style="0" customWidth="1"/>
    <col min="8" max="10" width="9" style="0" customWidth="1"/>
    <col min="11" max="11" width="12" style="0" customWidth="1"/>
    <col min="12" max="12" width="3" style="0" customWidth="1"/>
    <col min="13" max="15" width="9" style="48" customWidth="1"/>
    <col min="17" max="17" width="11.19921875" style="52" customWidth="1"/>
    <col min="18" max="18" width="14.19921875" style="52" bestFit="1" customWidth="1"/>
    <col min="19" max="20" width="11.19921875" style="52" customWidth="1"/>
    <col min="21" max="21" width="14.3984375" style="52" customWidth="1"/>
  </cols>
  <sheetData>
    <row r="1" spans="1:21" s="2" customFormat="1" ht="34.5" customHeight="1">
      <c r="A1" s="1" t="s">
        <v>0</v>
      </c>
      <c r="E1" s="3"/>
      <c r="F1" s="3"/>
      <c r="I1" s="3"/>
      <c r="J1" s="3"/>
      <c r="M1" s="21"/>
      <c r="N1" s="21"/>
      <c r="O1" s="21"/>
      <c r="Q1" s="54"/>
      <c r="R1" s="54"/>
      <c r="S1" s="54"/>
      <c r="T1" s="54"/>
      <c r="U1" s="54"/>
    </row>
    <row r="2" spans="1:21" s="2" customFormat="1" ht="4.5" customHeight="1" thickBot="1">
      <c r="A2" s="4"/>
      <c r="B2" s="4"/>
      <c r="C2" s="4"/>
      <c r="D2" s="4"/>
      <c r="E2" s="5"/>
      <c r="F2" s="5"/>
      <c r="G2" s="4"/>
      <c r="H2" s="4"/>
      <c r="I2" s="5"/>
      <c r="J2" s="5"/>
      <c r="K2" s="4"/>
      <c r="L2" s="4"/>
      <c r="M2" s="46"/>
      <c r="N2" s="46"/>
      <c r="O2" s="46"/>
      <c r="Q2" s="54"/>
      <c r="R2" s="54"/>
      <c r="S2" s="54"/>
      <c r="T2" s="54"/>
      <c r="U2" s="54"/>
    </row>
    <row r="3" spans="1:10" ht="39.75" customHeight="1">
      <c r="A3" s="51" t="s">
        <v>61</v>
      </c>
      <c r="C3" s="37"/>
      <c r="D3" s="37"/>
      <c r="E3" s="15"/>
      <c r="F3" s="15"/>
      <c r="G3" s="2"/>
      <c r="H3" s="15"/>
      <c r="I3" s="2"/>
      <c r="J3" s="15"/>
    </row>
    <row r="4" spans="1:15" ht="15" customHeight="1">
      <c r="A4" s="38" t="s">
        <v>55</v>
      </c>
      <c r="C4" s="38"/>
      <c r="D4" s="38"/>
      <c r="E4" s="18"/>
      <c r="F4" s="18"/>
      <c r="G4" s="18"/>
      <c r="H4" s="18"/>
      <c r="I4" s="16"/>
      <c r="J4" s="19"/>
      <c r="O4" s="47" t="s">
        <v>64</v>
      </c>
    </row>
    <row r="5" spans="1:15" ht="15.75" customHeight="1">
      <c r="A5" s="16" t="s">
        <v>62</v>
      </c>
      <c r="B5" s="17"/>
      <c r="C5" s="17"/>
      <c r="D5" s="17"/>
      <c r="E5" s="18"/>
      <c r="F5" s="18"/>
      <c r="G5" s="18"/>
      <c r="H5" s="18"/>
      <c r="I5" s="16"/>
      <c r="O5" s="18" t="s">
        <v>1</v>
      </c>
    </row>
    <row r="6" spans="1:15" ht="3.75" customHeight="1">
      <c r="A6" s="2"/>
      <c r="B6" s="20"/>
      <c r="C6" s="20"/>
      <c r="D6" s="20"/>
      <c r="E6" s="21"/>
      <c r="F6" s="21"/>
      <c r="G6" s="21"/>
      <c r="H6" s="21"/>
      <c r="I6" s="2"/>
      <c r="J6" s="2"/>
      <c r="K6" s="7"/>
      <c r="L6" s="7"/>
      <c r="M6" s="50"/>
      <c r="N6" s="50"/>
      <c r="O6" s="50"/>
    </row>
    <row r="7" spans="1:10" ht="3.75" customHeight="1">
      <c r="A7" s="22"/>
      <c r="B7" s="23"/>
      <c r="C7" s="23"/>
      <c r="D7" s="23"/>
      <c r="E7" s="24"/>
      <c r="F7" s="24"/>
      <c r="G7" s="24"/>
      <c r="H7" s="24"/>
      <c r="I7" s="24"/>
      <c r="J7" s="25"/>
    </row>
    <row r="8" spans="1:15" ht="12" customHeight="1">
      <c r="A8" s="41"/>
      <c r="B8" s="26"/>
      <c r="C8" s="42"/>
      <c r="D8" s="42"/>
      <c r="E8" s="32"/>
      <c r="F8" s="43" t="s">
        <v>56</v>
      </c>
      <c r="G8" s="43"/>
      <c r="H8" s="43"/>
      <c r="I8" s="43"/>
      <c r="J8" s="32"/>
      <c r="K8" s="43" t="s">
        <v>57</v>
      </c>
      <c r="L8" s="43"/>
      <c r="M8" s="43"/>
      <c r="N8" s="43"/>
      <c r="O8" s="33" t="s">
        <v>58</v>
      </c>
    </row>
    <row r="9" spans="1:15" ht="3.75" customHeight="1">
      <c r="A9" s="41"/>
      <c r="B9" s="26"/>
      <c r="C9" s="44"/>
      <c r="D9" s="44"/>
      <c r="E9" s="45"/>
      <c r="F9" s="45"/>
      <c r="G9" s="43"/>
      <c r="H9" s="45"/>
      <c r="I9" s="45"/>
      <c r="J9" s="45"/>
      <c r="K9" s="45"/>
      <c r="L9" s="43"/>
      <c r="M9" s="45"/>
      <c r="N9" s="45"/>
      <c r="O9" s="45"/>
    </row>
    <row r="10" spans="1:15" ht="3.75" customHeight="1">
      <c r="A10" s="41"/>
      <c r="B10" s="26"/>
      <c r="C10" s="33" t="s">
        <v>3</v>
      </c>
      <c r="D10" s="33"/>
      <c r="E10" s="33" t="s">
        <v>3</v>
      </c>
      <c r="F10" s="33"/>
      <c r="G10" s="33"/>
      <c r="H10" s="33" t="s">
        <v>3</v>
      </c>
      <c r="I10" s="33"/>
      <c r="J10" s="33" t="s">
        <v>3</v>
      </c>
      <c r="K10" s="33"/>
      <c r="L10" s="33"/>
      <c r="M10" s="33" t="s">
        <v>3</v>
      </c>
      <c r="N10" s="33" t="s">
        <v>3</v>
      </c>
      <c r="O10" s="33" t="s">
        <v>3</v>
      </c>
    </row>
    <row r="11" spans="1:15" ht="12" customHeight="1">
      <c r="A11" s="41"/>
      <c r="B11" s="26"/>
      <c r="C11" s="33"/>
      <c r="D11" s="33"/>
      <c r="E11" s="33"/>
      <c r="F11" s="33" t="s">
        <v>53</v>
      </c>
      <c r="G11" s="33"/>
      <c r="H11" s="33"/>
      <c r="I11" s="33"/>
      <c r="J11" s="33"/>
      <c r="K11" s="33" t="s">
        <v>53</v>
      </c>
      <c r="L11" s="33"/>
      <c r="M11" s="33"/>
      <c r="N11" s="33"/>
      <c r="O11" s="33"/>
    </row>
    <row r="12" spans="1:21" ht="12" customHeight="1">
      <c r="A12" s="41"/>
      <c r="B12" s="26"/>
      <c r="C12" s="33" t="s">
        <v>2</v>
      </c>
      <c r="D12" s="33" t="s">
        <v>52</v>
      </c>
      <c r="E12" s="33" t="s">
        <v>50</v>
      </c>
      <c r="F12" s="33" t="s">
        <v>4</v>
      </c>
      <c r="G12" s="33"/>
      <c r="H12" s="33" t="s">
        <v>2</v>
      </c>
      <c r="I12" s="33" t="s">
        <v>52</v>
      </c>
      <c r="J12" s="33" t="s">
        <v>50</v>
      </c>
      <c r="K12" s="33" t="s">
        <v>4</v>
      </c>
      <c r="L12" s="33"/>
      <c r="M12" s="33" t="s">
        <v>2</v>
      </c>
      <c r="N12" s="33" t="s">
        <v>52</v>
      </c>
      <c r="O12" s="33" t="s">
        <v>50</v>
      </c>
      <c r="Q12" s="55"/>
      <c r="R12" s="55"/>
      <c r="T12" s="53"/>
      <c r="U12" s="53"/>
    </row>
    <row r="13" spans="1:15" ht="3.75" customHeight="1">
      <c r="A13" s="30"/>
      <c r="B13" s="29"/>
      <c r="C13" s="29"/>
      <c r="D13" s="29"/>
      <c r="E13" s="27"/>
      <c r="F13" s="27"/>
      <c r="G13" s="27"/>
      <c r="H13" s="27"/>
      <c r="I13" s="27"/>
      <c r="J13" s="28"/>
      <c r="K13" s="7"/>
      <c r="L13" s="7"/>
      <c r="M13" s="50"/>
      <c r="N13" s="50"/>
      <c r="O13" s="50"/>
    </row>
    <row r="14" ht="3.75" customHeight="1"/>
    <row r="15" spans="1:21" s="32" customFormat="1" ht="19.5" customHeight="1">
      <c r="A15" s="32" t="s">
        <v>5</v>
      </c>
      <c r="C15" s="31">
        <v>341</v>
      </c>
      <c r="D15" s="31">
        <v>337</v>
      </c>
      <c r="E15" s="31">
        <f>SUM(C15:D15)</f>
        <v>678</v>
      </c>
      <c r="F15" s="35">
        <f>D15/E15*100</f>
        <v>49.70501474926254</v>
      </c>
      <c r="G15" s="33"/>
      <c r="H15" s="36">
        <v>171</v>
      </c>
      <c r="I15" s="36">
        <v>156</v>
      </c>
      <c r="J15" s="36">
        <f>SUM(H15:I15)</f>
        <v>327</v>
      </c>
      <c r="K15" s="35">
        <f>I15/J15*100</f>
        <v>47.706422018348626</v>
      </c>
      <c r="L15" s="35"/>
      <c r="M15" s="39">
        <f>H15/C15*100</f>
        <v>50.146627565982406</v>
      </c>
      <c r="N15" s="39">
        <f>I15/D15*100</f>
        <v>46.29080118694362</v>
      </c>
      <c r="O15" s="39">
        <f>J15/E15*100</f>
        <v>48.23008849557522</v>
      </c>
      <c r="Q15" s="55"/>
      <c r="R15" s="56"/>
      <c r="S15" s="57"/>
      <c r="T15" s="57"/>
      <c r="U15" s="57"/>
    </row>
    <row r="16" spans="1:21" s="32" customFormat="1" ht="12" customHeight="1">
      <c r="A16" s="32" t="s">
        <v>6</v>
      </c>
      <c r="C16" s="31">
        <v>572</v>
      </c>
      <c r="D16" s="31">
        <v>707</v>
      </c>
      <c r="E16" s="31">
        <f aca="true" t="shared" si="0" ref="E16:E59">SUM(C16:D16)</f>
        <v>1279</v>
      </c>
      <c r="F16" s="35">
        <f aca="true" t="shared" si="1" ref="F16:F60">D16/E16*100</f>
        <v>55.27756059421422</v>
      </c>
      <c r="G16" s="33"/>
      <c r="H16" s="36">
        <v>322</v>
      </c>
      <c r="I16" s="36">
        <v>351</v>
      </c>
      <c r="J16" s="36">
        <f aca="true" t="shared" si="2" ref="J16:J59">SUM(H16:I16)</f>
        <v>673</v>
      </c>
      <c r="K16" s="35">
        <f aca="true" t="shared" si="3" ref="K16:K60">I16/J16*100</f>
        <v>52.15453194650818</v>
      </c>
      <c r="L16" s="35"/>
      <c r="M16" s="39">
        <f aca="true" t="shared" si="4" ref="M16:M59">H16/C16*100</f>
        <v>56.29370629370629</v>
      </c>
      <c r="N16" s="39">
        <f aca="true" t="shared" si="5" ref="N16:N60">I16/D16*100</f>
        <v>49.64639321074964</v>
      </c>
      <c r="O16" s="39">
        <f aca="true" t="shared" si="6" ref="O16:O60">J16/E16*100</f>
        <v>52.61923377638781</v>
      </c>
      <c r="Q16" s="55"/>
      <c r="R16" s="56"/>
      <c r="S16" s="57"/>
      <c r="T16" s="57"/>
      <c r="U16" s="57"/>
    </row>
    <row r="17" spans="1:21" s="32" customFormat="1" ht="12" customHeight="1">
      <c r="A17" s="32" t="s">
        <v>7</v>
      </c>
      <c r="C17" s="31">
        <v>505</v>
      </c>
      <c r="D17" s="31">
        <v>596</v>
      </c>
      <c r="E17" s="31">
        <f t="shared" si="0"/>
        <v>1101</v>
      </c>
      <c r="F17" s="35">
        <f t="shared" si="1"/>
        <v>54.13260672116258</v>
      </c>
      <c r="G17" s="33"/>
      <c r="H17" s="36">
        <v>223</v>
      </c>
      <c r="I17" s="36">
        <v>250</v>
      </c>
      <c r="J17" s="36">
        <f t="shared" si="2"/>
        <v>473</v>
      </c>
      <c r="K17" s="35">
        <f t="shared" si="3"/>
        <v>52.85412262156448</v>
      </c>
      <c r="L17" s="35"/>
      <c r="M17" s="39">
        <f t="shared" si="4"/>
        <v>44.15841584158416</v>
      </c>
      <c r="N17" s="39">
        <f t="shared" si="5"/>
        <v>41.946308724832214</v>
      </c>
      <c r="O17" s="39">
        <f t="shared" si="6"/>
        <v>42.960944595821985</v>
      </c>
      <c r="Q17" s="55"/>
      <c r="R17" s="56"/>
      <c r="S17" s="57"/>
      <c r="T17" s="57"/>
      <c r="U17" s="57"/>
    </row>
    <row r="18" spans="1:21" s="32" customFormat="1" ht="12" customHeight="1">
      <c r="A18" s="32" t="s">
        <v>8</v>
      </c>
      <c r="C18" s="31">
        <v>435</v>
      </c>
      <c r="D18" s="31">
        <v>468</v>
      </c>
      <c r="E18" s="31">
        <f t="shared" si="0"/>
        <v>903</v>
      </c>
      <c r="F18" s="35">
        <f t="shared" si="1"/>
        <v>51.82724252491694</v>
      </c>
      <c r="G18" s="33"/>
      <c r="H18" s="36">
        <v>232</v>
      </c>
      <c r="I18" s="36">
        <v>240</v>
      </c>
      <c r="J18" s="36">
        <f t="shared" si="2"/>
        <v>472</v>
      </c>
      <c r="K18" s="35">
        <f t="shared" si="3"/>
        <v>50.847457627118644</v>
      </c>
      <c r="L18" s="35"/>
      <c r="M18" s="39">
        <f t="shared" si="4"/>
        <v>53.333333333333336</v>
      </c>
      <c r="N18" s="39">
        <f t="shared" si="5"/>
        <v>51.28205128205128</v>
      </c>
      <c r="O18" s="39">
        <f t="shared" si="6"/>
        <v>52.27021040974529</v>
      </c>
      <c r="Q18" s="55"/>
      <c r="R18" s="56"/>
      <c r="S18" s="57"/>
      <c r="T18" s="57"/>
      <c r="U18" s="57"/>
    </row>
    <row r="19" spans="1:21" s="32" customFormat="1" ht="12" customHeight="1">
      <c r="A19" s="32" t="s">
        <v>9</v>
      </c>
      <c r="C19" s="31">
        <v>633</v>
      </c>
      <c r="D19" s="31">
        <v>704</v>
      </c>
      <c r="E19" s="31">
        <f t="shared" si="0"/>
        <v>1337</v>
      </c>
      <c r="F19" s="35">
        <f t="shared" si="1"/>
        <v>52.655198204936426</v>
      </c>
      <c r="G19" s="33"/>
      <c r="H19" s="36">
        <v>380</v>
      </c>
      <c r="I19" s="36">
        <v>400</v>
      </c>
      <c r="J19" s="36">
        <f t="shared" si="2"/>
        <v>780</v>
      </c>
      <c r="K19" s="35">
        <f t="shared" si="3"/>
        <v>51.28205128205128</v>
      </c>
      <c r="L19" s="35"/>
      <c r="M19" s="39">
        <f t="shared" si="4"/>
        <v>60.03159557661928</v>
      </c>
      <c r="N19" s="39">
        <f t="shared" si="5"/>
        <v>56.81818181818182</v>
      </c>
      <c r="O19" s="39">
        <f t="shared" si="6"/>
        <v>58.339566192969336</v>
      </c>
      <c r="Q19" s="55"/>
      <c r="R19" s="56"/>
      <c r="S19" s="57"/>
      <c r="T19" s="57"/>
      <c r="U19" s="57"/>
    </row>
    <row r="20" spans="1:21" s="32" customFormat="1" ht="15.75" customHeight="1">
      <c r="A20" s="32" t="s">
        <v>10</v>
      </c>
      <c r="C20" s="31">
        <v>681</v>
      </c>
      <c r="D20" s="31">
        <v>753</v>
      </c>
      <c r="E20" s="31">
        <f t="shared" si="0"/>
        <v>1434</v>
      </c>
      <c r="F20" s="35">
        <f t="shared" si="1"/>
        <v>52.51046025104602</v>
      </c>
      <c r="G20" s="33"/>
      <c r="H20" s="36">
        <v>298</v>
      </c>
      <c r="I20" s="36">
        <v>315</v>
      </c>
      <c r="J20" s="36">
        <f t="shared" si="2"/>
        <v>613</v>
      </c>
      <c r="K20" s="35">
        <f t="shared" si="3"/>
        <v>51.386623164763456</v>
      </c>
      <c r="L20" s="35"/>
      <c r="M20" s="39">
        <f t="shared" si="4"/>
        <v>43.75917767988253</v>
      </c>
      <c r="N20" s="39">
        <f t="shared" si="5"/>
        <v>41.832669322709165</v>
      </c>
      <c r="O20" s="39">
        <f t="shared" si="6"/>
        <v>42.74755927475592</v>
      </c>
      <c r="Q20" s="55"/>
      <c r="R20" s="56"/>
      <c r="S20" s="57"/>
      <c r="T20" s="57"/>
      <c r="U20" s="57"/>
    </row>
    <row r="21" spans="1:21" s="32" customFormat="1" ht="12" customHeight="1">
      <c r="A21" s="32" t="s">
        <v>11</v>
      </c>
      <c r="C21" s="31">
        <v>2773</v>
      </c>
      <c r="D21" s="31">
        <v>3199</v>
      </c>
      <c r="E21" s="31">
        <f t="shared" si="0"/>
        <v>5972</v>
      </c>
      <c r="F21" s="35">
        <f t="shared" si="1"/>
        <v>53.56664434025452</v>
      </c>
      <c r="G21" s="33"/>
      <c r="H21" s="36">
        <v>1358</v>
      </c>
      <c r="I21" s="36">
        <v>1434</v>
      </c>
      <c r="J21" s="36">
        <f t="shared" si="2"/>
        <v>2792</v>
      </c>
      <c r="K21" s="35">
        <f t="shared" si="3"/>
        <v>51.36103151862464</v>
      </c>
      <c r="L21" s="35"/>
      <c r="M21" s="39">
        <f t="shared" si="4"/>
        <v>48.972232239451856</v>
      </c>
      <c r="N21" s="39">
        <f t="shared" si="5"/>
        <v>44.8265082838387</v>
      </c>
      <c r="O21" s="39">
        <f t="shared" si="6"/>
        <v>46.75150703281983</v>
      </c>
      <c r="Q21" s="55"/>
      <c r="R21" s="56"/>
      <c r="S21" s="57"/>
      <c r="T21" s="57"/>
      <c r="U21" s="57"/>
    </row>
    <row r="22" spans="1:21" s="32" customFormat="1" ht="12" customHeight="1">
      <c r="A22" s="32" t="s">
        <v>12</v>
      </c>
      <c r="C22" s="31">
        <v>4438</v>
      </c>
      <c r="D22" s="31">
        <v>5497</v>
      </c>
      <c r="E22" s="31">
        <f t="shared" si="0"/>
        <v>9935</v>
      </c>
      <c r="F22" s="35">
        <f t="shared" si="1"/>
        <v>55.32964267740312</v>
      </c>
      <c r="G22" s="33"/>
      <c r="H22" s="36">
        <v>1977</v>
      </c>
      <c r="I22" s="36">
        <v>2333</v>
      </c>
      <c r="J22" s="36">
        <f t="shared" si="2"/>
        <v>4310</v>
      </c>
      <c r="K22" s="35">
        <f t="shared" si="3"/>
        <v>54.12993039443156</v>
      </c>
      <c r="L22" s="35"/>
      <c r="M22" s="39">
        <f t="shared" si="4"/>
        <v>44.547093285263635</v>
      </c>
      <c r="N22" s="39">
        <f t="shared" si="5"/>
        <v>42.441331635437514</v>
      </c>
      <c r="O22" s="39">
        <f t="shared" si="6"/>
        <v>43.381982888777046</v>
      </c>
      <c r="Q22" s="55"/>
      <c r="R22" s="56"/>
      <c r="S22" s="57"/>
      <c r="T22" s="57"/>
      <c r="U22" s="57"/>
    </row>
    <row r="23" spans="1:21" s="32" customFormat="1" ht="12" customHeight="1">
      <c r="A23" s="32" t="s">
        <v>13</v>
      </c>
      <c r="C23" s="31">
        <v>255</v>
      </c>
      <c r="D23" s="31">
        <v>275</v>
      </c>
      <c r="E23" s="31">
        <f t="shared" si="0"/>
        <v>530</v>
      </c>
      <c r="F23" s="35">
        <f t="shared" si="1"/>
        <v>51.886792452830186</v>
      </c>
      <c r="G23" s="33"/>
      <c r="H23" s="36">
        <v>149</v>
      </c>
      <c r="I23" s="36">
        <v>161</v>
      </c>
      <c r="J23" s="36">
        <f t="shared" si="2"/>
        <v>310</v>
      </c>
      <c r="K23" s="35">
        <f t="shared" si="3"/>
        <v>51.935483870967744</v>
      </c>
      <c r="L23" s="35"/>
      <c r="M23" s="39">
        <f t="shared" si="4"/>
        <v>58.43137254901961</v>
      </c>
      <c r="N23" s="39">
        <f t="shared" si="5"/>
        <v>58.54545454545455</v>
      </c>
      <c r="O23" s="39">
        <f t="shared" si="6"/>
        <v>58.490566037735846</v>
      </c>
      <c r="Q23" s="55"/>
      <c r="R23" s="56"/>
      <c r="S23" s="57"/>
      <c r="T23" s="57"/>
      <c r="U23" s="57"/>
    </row>
    <row r="24" spans="1:21" s="32" customFormat="1" ht="12" customHeight="1">
      <c r="A24" s="32" t="s">
        <v>14</v>
      </c>
      <c r="C24" s="31">
        <v>162</v>
      </c>
      <c r="D24" s="31">
        <v>179</v>
      </c>
      <c r="E24" s="31">
        <f t="shared" si="0"/>
        <v>341</v>
      </c>
      <c r="F24" s="35">
        <f t="shared" si="1"/>
        <v>52.49266862170088</v>
      </c>
      <c r="G24" s="33"/>
      <c r="H24" s="36">
        <v>91</v>
      </c>
      <c r="I24" s="36">
        <v>100</v>
      </c>
      <c r="J24" s="36">
        <f t="shared" si="2"/>
        <v>191</v>
      </c>
      <c r="K24" s="35">
        <f t="shared" si="3"/>
        <v>52.35602094240838</v>
      </c>
      <c r="L24" s="35"/>
      <c r="M24" s="39">
        <f t="shared" si="4"/>
        <v>56.17283950617284</v>
      </c>
      <c r="N24" s="39">
        <f t="shared" si="5"/>
        <v>55.865921787709496</v>
      </c>
      <c r="O24" s="39">
        <f t="shared" si="6"/>
        <v>56.01173020527859</v>
      </c>
      <c r="Q24" s="55"/>
      <c r="R24" s="56"/>
      <c r="S24" s="57"/>
      <c r="T24" s="57"/>
      <c r="U24" s="57"/>
    </row>
    <row r="25" spans="1:21" s="32" customFormat="1" ht="15.75" customHeight="1">
      <c r="A25" s="32" t="s">
        <v>15</v>
      </c>
      <c r="C25" s="31">
        <v>328</v>
      </c>
      <c r="D25" s="31">
        <v>341</v>
      </c>
      <c r="E25" s="31">
        <f t="shared" si="0"/>
        <v>669</v>
      </c>
      <c r="F25" s="35">
        <f t="shared" si="1"/>
        <v>50.97159940209267</v>
      </c>
      <c r="H25" s="36">
        <v>124</v>
      </c>
      <c r="I25" s="31">
        <v>145</v>
      </c>
      <c r="J25" s="36">
        <f t="shared" si="2"/>
        <v>269</v>
      </c>
      <c r="K25" s="35">
        <f t="shared" si="3"/>
        <v>53.90334572490706</v>
      </c>
      <c r="L25" s="35"/>
      <c r="M25" s="39">
        <f t="shared" si="4"/>
        <v>37.80487804878049</v>
      </c>
      <c r="N25" s="39">
        <f t="shared" si="5"/>
        <v>42.52199413489736</v>
      </c>
      <c r="O25" s="39">
        <f t="shared" si="6"/>
        <v>40.20926756352765</v>
      </c>
      <c r="Q25" s="55"/>
      <c r="R25" s="56"/>
      <c r="S25" s="57"/>
      <c r="T25" s="57"/>
      <c r="U25" s="57"/>
    </row>
    <row r="26" spans="1:21" s="32" customFormat="1" ht="12" customHeight="1">
      <c r="A26" s="32" t="s">
        <v>16</v>
      </c>
      <c r="C26" s="31">
        <v>2565</v>
      </c>
      <c r="D26" s="31">
        <v>3243</v>
      </c>
      <c r="E26" s="31">
        <f t="shared" si="0"/>
        <v>5808</v>
      </c>
      <c r="F26" s="35">
        <f t="shared" si="1"/>
        <v>55.836776859504134</v>
      </c>
      <c r="G26" s="33"/>
      <c r="H26" s="36">
        <v>1387</v>
      </c>
      <c r="I26" s="36">
        <v>1589</v>
      </c>
      <c r="J26" s="36">
        <f t="shared" si="2"/>
        <v>2976</v>
      </c>
      <c r="K26" s="35">
        <f t="shared" si="3"/>
        <v>53.39381720430107</v>
      </c>
      <c r="L26" s="35"/>
      <c r="M26" s="39">
        <f t="shared" si="4"/>
        <v>54.074074074074076</v>
      </c>
      <c r="N26" s="39">
        <f t="shared" si="5"/>
        <v>48.99784150477953</v>
      </c>
      <c r="O26" s="39">
        <f t="shared" si="6"/>
        <v>51.2396694214876</v>
      </c>
      <c r="Q26" s="57"/>
      <c r="R26" s="56"/>
      <c r="S26" s="57"/>
      <c r="T26" s="57"/>
      <c r="U26" s="57"/>
    </row>
    <row r="27" spans="1:21" s="32" customFormat="1" ht="12" customHeight="1">
      <c r="A27" s="32" t="s">
        <v>17</v>
      </c>
      <c r="C27" s="31">
        <v>1788</v>
      </c>
      <c r="D27" s="31">
        <v>2355</v>
      </c>
      <c r="E27" s="31">
        <f t="shared" si="0"/>
        <v>4143</v>
      </c>
      <c r="F27" s="35">
        <f t="shared" si="1"/>
        <v>56.84286748732802</v>
      </c>
      <c r="G27" s="33"/>
      <c r="H27" s="36">
        <v>798</v>
      </c>
      <c r="I27" s="36">
        <v>962</v>
      </c>
      <c r="J27" s="36">
        <f t="shared" si="2"/>
        <v>1760</v>
      </c>
      <c r="K27" s="35">
        <f t="shared" si="3"/>
        <v>54.659090909090914</v>
      </c>
      <c r="L27" s="35"/>
      <c r="M27" s="39">
        <f t="shared" si="4"/>
        <v>44.63087248322148</v>
      </c>
      <c r="N27" s="39">
        <f t="shared" si="5"/>
        <v>40.84925690021232</v>
      </c>
      <c r="O27" s="39">
        <f t="shared" si="6"/>
        <v>42.48129374849143</v>
      </c>
      <c r="Q27" s="55"/>
      <c r="R27" s="56"/>
      <c r="S27" s="57"/>
      <c r="T27" s="57"/>
      <c r="U27" s="57"/>
    </row>
    <row r="28" spans="1:21" s="32" customFormat="1" ht="12" customHeight="1">
      <c r="A28" s="32" t="s">
        <v>18</v>
      </c>
      <c r="C28" s="31">
        <v>279</v>
      </c>
      <c r="D28" s="31">
        <v>358</v>
      </c>
      <c r="E28" s="31">
        <f t="shared" si="0"/>
        <v>637</v>
      </c>
      <c r="F28" s="35">
        <f t="shared" si="1"/>
        <v>56.20094191522763</v>
      </c>
      <c r="G28" s="33"/>
      <c r="H28" s="36">
        <v>168</v>
      </c>
      <c r="I28" s="36">
        <v>175</v>
      </c>
      <c r="J28" s="36">
        <f t="shared" si="2"/>
        <v>343</v>
      </c>
      <c r="K28" s="35">
        <f t="shared" si="3"/>
        <v>51.02040816326531</v>
      </c>
      <c r="L28" s="35"/>
      <c r="M28" s="39">
        <f t="shared" si="4"/>
        <v>60.215053763440864</v>
      </c>
      <c r="N28" s="39">
        <f t="shared" si="5"/>
        <v>48.882681564245814</v>
      </c>
      <c r="O28" s="39">
        <f t="shared" si="6"/>
        <v>53.84615384615385</v>
      </c>
      <c r="Q28" s="55"/>
      <c r="R28" s="56"/>
      <c r="S28" s="57"/>
      <c r="T28" s="57"/>
      <c r="U28" s="57"/>
    </row>
    <row r="29" spans="1:21" s="32" customFormat="1" ht="12" customHeight="1">
      <c r="A29" s="32" t="s">
        <v>19</v>
      </c>
      <c r="C29" s="31">
        <v>418</v>
      </c>
      <c r="D29" s="31">
        <v>459</v>
      </c>
      <c r="E29" s="31">
        <f t="shared" si="0"/>
        <v>877</v>
      </c>
      <c r="F29" s="35">
        <f t="shared" si="1"/>
        <v>52.33751425313569</v>
      </c>
      <c r="H29" s="36">
        <v>222</v>
      </c>
      <c r="I29" s="31">
        <v>222</v>
      </c>
      <c r="J29" s="36">
        <f t="shared" si="2"/>
        <v>444</v>
      </c>
      <c r="K29" s="35">
        <f t="shared" si="3"/>
        <v>50</v>
      </c>
      <c r="L29" s="35"/>
      <c r="M29" s="39">
        <f t="shared" si="4"/>
        <v>53.110047846889955</v>
      </c>
      <c r="N29" s="39">
        <f t="shared" si="5"/>
        <v>48.36601307189542</v>
      </c>
      <c r="O29" s="39">
        <f t="shared" si="6"/>
        <v>50.62713797035347</v>
      </c>
      <c r="Q29" s="55"/>
      <c r="R29" s="56"/>
      <c r="S29" s="57"/>
      <c r="T29" s="57"/>
      <c r="U29" s="57"/>
    </row>
    <row r="30" spans="1:21" s="32" customFormat="1" ht="15.75" customHeight="1">
      <c r="A30" s="32" t="s">
        <v>20</v>
      </c>
      <c r="C30" s="31">
        <v>1885</v>
      </c>
      <c r="D30" s="31">
        <v>2205</v>
      </c>
      <c r="E30" s="31">
        <f t="shared" si="0"/>
        <v>4090</v>
      </c>
      <c r="F30" s="35">
        <f t="shared" si="1"/>
        <v>53.91198044009779</v>
      </c>
      <c r="G30" s="33"/>
      <c r="H30" s="36">
        <v>1091</v>
      </c>
      <c r="I30" s="36">
        <v>1172</v>
      </c>
      <c r="J30" s="36">
        <f t="shared" si="2"/>
        <v>2263</v>
      </c>
      <c r="K30" s="35">
        <f t="shared" si="3"/>
        <v>51.789659743703055</v>
      </c>
      <c r="L30" s="35"/>
      <c r="M30" s="39">
        <f t="shared" si="4"/>
        <v>57.87798408488064</v>
      </c>
      <c r="N30" s="39">
        <f t="shared" si="5"/>
        <v>53.151927437641724</v>
      </c>
      <c r="O30" s="39">
        <f t="shared" si="6"/>
        <v>55.330073349633246</v>
      </c>
      <c r="Q30" s="57"/>
      <c r="R30" s="56"/>
      <c r="S30" s="57"/>
      <c r="T30" s="57"/>
      <c r="U30" s="57"/>
    </row>
    <row r="31" spans="1:21" s="32" customFormat="1" ht="12" customHeight="1">
      <c r="A31" s="32" t="s">
        <v>21</v>
      </c>
      <c r="C31" s="31">
        <v>1124</v>
      </c>
      <c r="D31" s="31">
        <v>1337</v>
      </c>
      <c r="E31" s="31">
        <f t="shared" si="0"/>
        <v>2461</v>
      </c>
      <c r="F31" s="35">
        <f t="shared" si="1"/>
        <v>54.327509142624955</v>
      </c>
      <c r="G31" s="33"/>
      <c r="H31" s="36">
        <v>616</v>
      </c>
      <c r="I31" s="36">
        <v>678</v>
      </c>
      <c r="J31" s="36">
        <f t="shared" si="2"/>
        <v>1294</v>
      </c>
      <c r="K31" s="35">
        <f t="shared" si="3"/>
        <v>52.39567233384853</v>
      </c>
      <c r="L31" s="35"/>
      <c r="M31" s="39">
        <f t="shared" si="4"/>
        <v>54.804270462633454</v>
      </c>
      <c r="N31" s="39">
        <f t="shared" si="5"/>
        <v>50.71054599850411</v>
      </c>
      <c r="O31" s="39">
        <f t="shared" si="6"/>
        <v>52.58025193010971</v>
      </c>
      <c r="Q31" s="55"/>
      <c r="R31" s="56"/>
      <c r="S31" s="57"/>
      <c r="T31" s="57"/>
      <c r="U31" s="57"/>
    </row>
    <row r="32" spans="1:21" s="32" customFormat="1" ht="12" customHeight="1">
      <c r="A32" s="32" t="s">
        <v>22</v>
      </c>
      <c r="C32" s="31">
        <v>1260</v>
      </c>
      <c r="D32" s="31">
        <v>1398</v>
      </c>
      <c r="E32" s="31">
        <f t="shared" si="0"/>
        <v>2658</v>
      </c>
      <c r="F32" s="35">
        <f t="shared" si="1"/>
        <v>52.595936794582386</v>
      </c>
      <c r="G32" s="33"/>
      <c r="H32" s="36">
        <v>691</v>
      </c>
      <c r="I32" s="36">
        <v>694</v>
      </c>
      <c r="J32" s="36">
        <f t="shared" si="2"/>
        <v>1385</v>
      </c>
      <c r="K32" s="35">
        <f t="shared" si="3"/>
        <v>50.108303249097474</v>
      </c>
      <c r="L32" s="35"/>
      <c r="M32" s="39">
        <f t="shared" si="4"/>
        <v>54.84126984126985</v>
      </c>
      <c r="N32" s="39">
        <f t="shared" si="5"/>
        <v>49.64234620886982</v>
      </c>
      <c r="O32" s="39">
        <f t="shared" si="6"/>
        <v>52.10684725357412</v>
      </c>
      <c r="Q32" s="55"/>
      <c r="R32" s="56"/>
      <c r="S32" s="57"/>
      <c r="T32" s="57"/>
      <c r="U32" s="57"/>
    </row>
    <row r="33" spans="1:21" s="32" customFormat="1" ht="12" customHeight="1">
      <c r="A33" s="32" t="s">
        <v>23</v>
      </c>
      <c r="C33" s="31">
        <v>499</v>
      </c>
      <c r="D33" s="31">
        <v>531</v>
      </c>
      <c r="E33" s="31">
        <f t="shared" si="0"/>
        <v>1030</v>
      </c>
      <c r="F33" s="35">
        <f t="shared" si="1"/>
        <v>51.553398058252434</v>
      </c>
      <c r="G33" s="33"/>
      <c r="H33" s="36">
        <v>265</v>
      </c>
      <c r="I33" s="36">
        <v>280</v>
      </c>
      <c r="J33" s="36">
        <f t="shared" si="2"/>
        <v>545</v>
      </c>
      <c r="K33" s="35">
        <f t="shared" si="3"/>
        <v>51.37614678899083</v>
      </c>
      <c r="L33" s="35"/>
      <c r="M33" s="39">
        <f t="shared" si="4"/>
        <v>53.106212424849694</v>
      </c>
      <c r="N33" s="39">
        <f t="shared" si="5"/>
        <v>52.730696798493405</v>
      </c>
      <c r="O33" s="39">
        <f t="shared" si="6"/>
        <v>52.9126213592233</v>
      </c>
      <c r="Q33" s="55"/>
      <c r="R33" s="56"/>
      <c r="S33" s="57"/>
      <c r="T33" s="57"/>
      <c r="U33" s="57"/>
    </row>
    <row r="34" spans="1:21" s="32" customFormat="1" ht="12" customHeight="1">
      <c r="A34" s="32" t="s">
        <v>24</v>
      </c>
      <c r="C34" s="31">
        <v>388</v>
      </c>
      <c r="D34" s="31">
        <v>431</v>
      </c>
      <c r="E34" s="31">
        <f t="shared" si="0"/>
        <v>819</v>
      </c>
      <c r="F34" s="35">
        <f t="shared" si="1"/>
        <v>52.62515262515263</v>
      </c>
      <c r="H34" s="36">
        <v>183</v>
      </c>
      <c r="I34" s="31">
        <v>193</v>
      </c>
      <c r="J34" s="36">
        <f t="shared" si="2"/>
        <v>376</v>
      </c>
      <c r="K34" s="35">
        <f t="shared" si="3"/>
        <v>51.329787234042556</v>
      </c>
      <c r="L34" s="35"/>
      <c r="M34" s="39">
        <f t="shared" si="4"/>
        <v>47.16494845360825</v>
      </c>
      <c r="N34" s="39">
        <f t="shared" si="5"/>
        <v>44.779582366589324</v>
      </c>
      <c r="O34" s="39">
        <f t="shared" si="6"/>
        <v>45.90964590964591</v>
      </c>
      <c r="Q34" s="55"/>
      <c r="R34" s="56"/>
      <c r="S34" s="57"/>
      <c r="T34" s="57"/>
      <c r="U34" s="57"/>
    </row>
    <row r="35" spans="1:21" s="32" customFormat="1" ht="15.75" customHeight="1">
      <c r="A35" s="32" t="s">
        <v>51</v>
      </c>
      <c r="C35" s="31">
        <v>36178</v>
      </c>
      <c r="D35" s="31">
        <v>46304</v>
      </c>
      <c r="E35" s="31">
        <f t="shared" si="0"/>
        <v>82482</v>
      </c>
      <c r="F35" s="35">
        <f t="shared" si="1"/>
        <v>56.138308964380116</v>
      </c>
      <c r="G35" s="33"/>
      <c r="H35" s="36">
        <v>16360</v>
      </c>
      <c r="I35" s="36">
        <v>19758</v>
      </c>
      <c r="J35" s="36">
        <f t="shared" si="2"/>
        <v>36118</v>
      </c>
      <c r="K35" s="35">
        <f t="shared" si="3"/>
        <v>54.70402569356</v>
      </c>
      <c r="L35" s="35"/>
      <c r="M35" s="39">
        <f t="shared" si="4"/>
        <v>45.22085245176627</v>
      </c>
      <c r="N35" s="39">
        <f t="shared" si="5"/>
        <v>42.6701796821009</v>
      </c>
      <c r="O35" s="39">
        <f t="shared" si="6"/>
        <v>43.78894789166121</v>
      </c>
      <c r="Q35" s="57"/>
      <c r="R35" s="56"/>
      <c r="S35" s="57"/>
      <c r="T35" s="57"/>
      <c r="U35" s="57"/>
    </row>
    <row r="36" spans="1:21" s="32" customFormat="1" ht="12" customHeight="1">
      <c r="A36" s="32" t="s">
        <v>25</v>
      </c>
      <c r="C36" s="31">
        <v>631</v>
      </c>
      <c r="D36" s="31">
        <v>704</v>
      </c>
      <c r="E36" s="31">
        <f t="shared" si="0"/>
        <v>1335</v>
      </c>
      <c r="F36" s="35">
        <f t="shared" si="1"/>
        <v>52.734082397003746</v>
      </c>
      <c r="G36" s="33"/>
      <c r="H36" s="36">
        <v>322</v>
      </c>
      <c r="I36" s="36">
        <v>342</v>
      </c>
      <c r="J36" s="36">
        <f t="shared" si="2"/>
        <v>664</v>
      </c>
      <c r="K36" s="35">
        <f t="shared" si="3"/>
        <v>51.50602409638554</v>
      </c>
      <c r="L36" s="35"/>
      <c r="M36" s="39">
        <f t="shared" si="4"/>
        <v>51.03011093502378</v>
      </c>
      <c r="N36" s="39">
        <f t="shared" si="5"/>
        <v>48.57954545454545</v>
      </c>
      <c r="O36" s="39">
        <f t="shared" si="6"/>
        <v>49.737827715355806</v>
      </c>
      <c r="Q36" s="55"/>
      <c r="R36" s="56"/>
      <c r="S36" s="57"/>
      <c r="T36" s="57"/>
      <c r="U36" s="57"/>
    </row>
    <row r="37" spans="1:21" s="32" customFormat="1" ht="12" customHeight="1">
      <c r="A37" s="32" t="s">
        <v>26</v>
      </c>
      <c r="C37" s="31">
        <v>2203</v>
      </c>
      <c r="D37" s="31">
        <v>2738</v>
      </c>
      <c r="E37" s="31">
        <f t="shared" si="0"/>
        <v>4941</v>
      </c>
      <c r="F37" s="35">
        <f t="shared" si="1"/>
        <v>55.41388382918437</v>
      </c>
      <c r="G37" s="33"/>
      <c r="H37" s="36">
        <v>951</v>
      </c>
      <c r="I37" s="36">
        <v>1121</v>
      </c>
      <c r="J37" s="36">
        <f t="shared" si="2"/>
        <v>2072</v>
      </c>
      <c r="K37" s="35">
        <f t="shared" si="3"/>
        <v>54.102316602316606</v>
      </c>
      <c r="L37" s="35"/>
      <c r="M37" s="39">
        <f t="shared" si="4"/>
        <v>43.16840671811167</v>
      </c>
      <c r="N37" s="39">
        <f t="shared" si="5"/>
        <v>40.94229364499635</v>
      </c>
      <c r="O37" s="39">
        <f t="shared" si="6"/>
        <v>41.934831005869256</v>
      </c>
      <c r="Q37" s="55"/>
      <c r="R37" s="56"/>
      <c r="S37" s="57"/>
      <c r="T37" s="57"/>
      <c r="U37" s="57"/>
    </row>
    <row r="38" spans="1:21" s="32" customFormat="1" ht="12" customHeight="1">
      <c r="A38" s="32" t="s">
        <v>27</v>
      </c>
      <c r="C38" s="31">
        <v>142</v>
      </c>
      <c r="D38" s="31">
        <v>159</v>
      </c>
      <c r="E38" s="31">
        <f t="shared" si="0"/>
        <v>301</v>
      </c>
      <c r="F38" s="35">
        <f t="shared" si="1"/>
        <v>52.823920265780735</v>
      </c>
      <c r="G38" s="33"/>
      <c r="H38" s="36">
        <v>74</v>
      </c>
      <c r="I38" s="36">
        <v>78</v>
      </c>
      <c r="J38" s="36">
        <f t="shared" si="2"/>
        <v>152</v>
      </c>
      <c r="K38" s="35">
        <f t="shared" si="3"/>
        <v>51.31578947368421</v>
      </c>
      <c r="L38" s="35"/>
      <c r="M38" s="39">
        <f t="shared" si="4"/>
        <v>52.112676056338024</v>
      </c>
      <c r="N38" s="39">
        <f t="shared" si="5"/>
        <v>49.056603773584904</v>
      </c>
      <c r="O38" s="39">
        <f t="shared" si="6"/>
        <v>50.498338870431894</v>
      </c>
      <c r="Q38" s="55"/>
      <c r="R38" s="56"/>
      <c r="S38" s="57"/>
      <c r="T38" s="57"/>
      <c r="U38" s="57"/>
    </row>
    <row r="39" spans="1:21" s="32" customFormat="1" ht="12" customHeight="1">
      <c r="A39" s="32" t="s">
        <v>28</v>
      </c>
      <c r="C39" s="31">
        <v>243</v>
      </c>
      <c r="D39" s="31">
        <v>262</v>
      </c>
      <c r="E39" s="31">
        <f t="shared" si="0"/>
        <v>505</v>
      </c>
      <c r="F39" s="35">
        <f t="shared" si="1"/>
        <v>51.881188118811885</v>
      </c>
      <c r="G39" s="33"/>
      <c r="H39" s="36">
        <v>125</v>
      </c>
      <c r="I39" s="36">
        <v>128</v>
      </c>
      <c r="J39" s="36">
        <f t="shared" si="2"/>
        <v>253</v>
      </c>
      <c r="K39" s="35">
        <f t="shared" si="3"/>
        <v>50.59288537549407</v>
      </c>
      <c r="L39" s="35"/>
      <c r="M39" s="39">
        <f t="shared" si="4"/>
        <v>51.440329218106996</v>
      </c>
      <c r="N39" s="39">
        <f t="shared" si="5"/>
        <v>48.854961832061065</v>
      </c>
      <c r="O39" s="39">
        <f t="shared" si="6"/>
        <v>50.0990099009901</v>
      </c>
      <c r="Q39" s="55"/>
      <c r="R39" s="56"/>
      <c r="S39" s="57"/>
      <c r="T39" s="57"/>
      <c r="U39" s="57"/>
    </row>
    <row r="40" spans="1:21" s="32" customFormat="1" ht="15.75" customHeight="1">
      <c r="A40" s="32" t="s">
        <v>29</v>
      </c>
      <c r="C40" s="31">
        <v>363</v>
      </c>
      <c r="D40" s="31">
        <v>362</v>
      </c>
      <c r="E40" s="31">
        <f t="shared" si="0"/>
        <v>725</v>
      </c>
      <c r="F40" s="35">
        <f t="shared" si="1"/>
        <v>49.93103448275862</v>
      </c>
      <c r="G40" s="33"/>
      <c r="H40" s="36">
        <v>215</v>
      </c>
      <c r="I40" s="36">
        <v>202</v>
      </c>
      <c r="J40" s="36">
        <f t="shared" si="2"/>
        <v>417</v>
      </c>
      <c r="K40" s="35">
        <f t="shared" si="3"/>
        <v>48.44124700239808</v>
      </c>
      <c r="L40" s="35"/>
      <c r="M40" s="39">
        <f t="shared" si="4"/>
        <v>59.22865013774105</v>
      </c>
      <c r="N40" s="39">
        <f t="shared" si="5"/>
        <v>55.80110497237569</v>
      </c>
      <c r="O40" s="39">
        <f t="shared" si="6"/>
        <v>57.51724137931035</v>
      </c>
      <c r="Q40" s="55"/>
      <c r="R40" s="56"/>
      <c r="S40" s="57"/>
      <c r="T40" s="57"/>
      <c r="U40" s="57"/>
    </row>
    <row r="41" spans="1:21" s="32" customFormat="1" ht="12" customHeight="1">
      <c r="A41" s="32" t="s">
        <v>30</v>
      </c>
      <c r="C41" s="31">
        <v>194</v>
      </c>
      <c r="D41" s="31">
        <v>213</v>
      </c>
      <c r="E41" s="31">
        <f t="shared" si="0"/>
        <v>407</v>
      </c>
      <c r="F41" s="35">
        <f t="shared" si="1"/>
        <v>52.33415233415234</v>
      </c>
      <c r="G41" s="33"/>
      <c r="H41" s="36">
        <v>127</v>
      </c>
      <c r="I41" s="36">
        <v>127</v>
      </c>
      <c r="J41" s="36">
        <f t="shared" si="2"/>
        <v>254</v>
      </c>
      <c r="K41" s="35">
        <f t="shared" si="3"/>
        <v>50</v>
      </c>
      <c r="L41" s="35"/>
      <c r="M41" s="39">
        <f t="shared" si="4"/>
        <v>65.4639175257732</v>
      </c>
      <c r="N41" s="39">
        <f t="shared" si="5"/>
        <v>59.624413145539904</v>
      </c>
      <c r="O41" s="39">
        <f t="shared" si="6"/>
        <v>62.40786240786241</v>
      </c>
      <c r="Q41" s="55"/>
      <c r="R41" s="56"/>
      <c r="S41" s="57"/>
      <c r="T41" s="57"/>
      <c r="U41" s="57"/>
    </row>
    <row r="42" spans="1:21" s="32" customFormat="1" ht="12" customHeight="1">
      <c r="A42" s="32" t="s">
        <v>31</v>
      </c>
      <c r="C42" s="31">
        <v>6475</v>
      </c>
      <c r="D42" s="31">
        <v>7972</v>
      </c>
      <c r="E42" s="31">
        <f t="shared" si="0"/>
        <v>14447</v>
      </c>
      <c r="F42" s="35">
        <f t="shared" si="1"/>
        <v>55.18100643732263</v>
      </c>
      <c r="H42" s="36">
        <v>2866</v>
      </c>
      <c r="I42" s="31">
        <v>3285</v>
      </c>
      <c r="J42" s="36">
        <f t="shared" si="2"/>
        <v>6151</v>
      </c>
      <c r="K42" s="35">
        <f t="shared" si="3"/>
        <v>53.40595025199154</v>
      </c>
      <c r="L42" s="35"/>
      <c r="M42" s="39">
        <f t="shared" si="4"/>
        <v>44.262548262548265</v>
      </c>
      <c r="N42" s="39">
        <f t="shared" si="5"/>
        <v>41.20672353236327</v>
      </c>
      <c r="O42" s="39">
        <f t="shared" si="6"/>
        <v>42.57631342147158</v>
      </c>
      <c r="Q42" s="57"/>
      <c r="R42" s="56"/>
      <c r="S42" s="57"/>
      <c r="T42" s="57"/>
      <c r="U42" s="57"/>
    </row>
    <row r="43" spans="1:21" s="32" customFormat="1" ht="12" customHeight="1">
      <c r="A43" s="32" t="s">
        <v>32</v>
      </c>
      <c r="C43" s="31">
        <v>558</v>
      </c>
      <c r="D43" s="31">
        <v>642</v>
      </c>
      <c r="E43" s="31">
        <f t="shared" si="0"/>
        <v>1200</v>
      </c>
      <c r="F43" s="35">
        <f t="shared" si="1"/>
        <v>53.5</v>
      </c>
      <c r="G43" s="33"/>
      <c r="H43" s="36">
        <v>299</v>
      </c>
      <c r="I43" s="36">
        <v>315</v>
      </c>
      <c r="J43" s="36">
        <f t="shared" si="2"/>
        <v>614</v>
      </c>
      <c r="K43" s="35">
        <f t="shared" si="3"/>
        <v>51.302931596091206</v>
      </c>
      <c r="L43" s="35"/>
      <c r="M43" s="39">
        <f t="shared" si="4"/>
        <v>53.584229390681</v>
      </c>
      <c r="N43" s="39">
        <f t="shared" si="5"/>
        <v>49.06542056074766</v>
      </c>
      <c r="O43" s="39">
        <f t="shared" si="6"/>
        <v>51.16666666666667</v>
      </c>
      <c r="Q43" s="55"/>
      <c r="R43" s="56"/>
      <c r="S43" s="57"/>
      <c r="T43" s="57"/>
      <c r="U43" s="57"/>
    </row>
    <row r="44" spans="1:21" s="32" customFormat="1" ht="12" customHeight="1">
      <c r="A44" s="32" t="s">
        <v>33</v>
      </c>
      <c r="C44" s="31">
        <v>4349</v>
      </c>
      <c r="D44" s="31">
        <v>5262</v>
      </c>
      <c r="E44" s="31">
        <f t="shared" si="0"/>
        <v>9611</v>
      </c>
      <c r="F44" s="35">
        <f t="shared" si="1"/>
        <v>54.749765893247314</v>
      </c>
      <c r="H44" s="36">
        <v>1798</v>
      </c>
      <c r="I44" s="31">
        <v>2053</v>
      </c>
      <c r="J44" s="36">
        <f t="shared" si="2"/>
        <v>3851</v>
      </c>
      <c r="K44" s="35">
        <f t="shared" si="3"/>
        <v>53.3108283562711</v>
      </c>
      <c r="L44" s="35"/>
      <c r="M44" s="39">
        <f t="shared" si="4"/>
        <v>41.342837433892846</v>
      </c>
      <c r="N44" s="39">
        <f t="shared" si="5"/>
        <v>39.01558342835424</v>
      </c>
      <c r="O44" s="39">
        <f t="shared" si="6"/>
        <v>40.068671314119236</v>
      </c>
      <c r="Q44" s="57"/>
      <c r="R44" s="56"/>
      <c r="S44" s="57"/>
      <c r="T44" s="57"/>
      <c r="U44" s="57"/>
    </row>
    <row r="45" spans="1:21" s="32" customFormat="1" ht="15.75" customHeight="1">
      <c r="A45" s="32" t="s">
        <v>34</v>
      </c>
      <c r="C45" s="31">
        <v>4031</v>
      </c>
      <c r="D45" s="31">
        <v>5011</v>
      </c>
      <c r="E45" s="31">
        <f t="shared" si="0"/>
        <v>9042</v>
      </c>
      <c r="F45" s="35">
        <f t="shared" si="1"/>
        <v>55.41915505419155</v>
      </c>
      <c r="G45" s="33"/>
      <c r="H45" s="36">
        <v>1755</v>
      </c>
      <c r="I45" s="36">
        <v>2074</v>
      </c>
      <c r="J45" s="36">
        <f t="shared" si="2"/>
        <v>3829</v>
      </c>
      <c r="K45" s="35">
        <f t="shared" si="3"/>
        <v>54.16557848002089</v>
      </c>
      <c r="L45" s="35"/>
      <c r="M45" s="39">
        <f t="shared" si="4"/>
        <v>43.537583726122556</v>
      </c>
      <c r="N45" s="39">
        <f t="shared" si="5"/>
        <v>41.388944322490524</v>
      </c>
      <c r="O45" s="39">
        <f t="shared" si="6"/>
        <v>42.34682592346826</v>
      </c>
      <c r="Q45" s="55"/>
      <c r="R45" s="56"/>
      <c r="S45" s="57"/>
      <c r="T45" s="57"/>
      <c r="U45" s="57"/>
    </row>
    <row r="46" spans="1:21" s="32" customFormat="1" ht="12" customHeight="1">
      <c r="A46" s="32" t="s">
        <v>35</v>
      </c>
      <c r="C46" s="31">
        <v>767</v>
      </c>
      <c r="D46" s="31">
        <v>910</v>
      </c>
      <c r="E46" s="31">
        <f t="shared" si="0"/>
        <v>1677</v>
      </c>
      <c r="F46" s="35">
        <f t="shared" si="1"/>
        <v>54.263565891472865</v>
      </c>
      <c r="G46" s="33"/>
      <c r="H46" s="36">
        <v>337</v>
      </c>
      <c r="I46" s="36">
        <v>374</v>
      </c>
      <c r="J46" s="36">
        <f t="shared" si="2"/>
        <v>711</v>
      </c>
      <c r="K46" s="35">
        <f t="shared" si="3"/>
        <v>52.601969057665265</v>
      </c>
      <c r="L46" s="35"/>
      <c r="M46" s="39">
        <f t="shared" si="4"/>
        <v>43.9374185136897</v>
      </c>
      <c r="N46" s="39">
        <f t="shared" si="5"/>
        <v>41.098901098901095</v>
      </c>
      <c r="O46" s="39">
        <f t="shared" si="6"/>
        <v>42.39713774597496</v>
      </c>
      <c r="Q46" s="55"/>
      <c r="R46" s="56"/>
      <c r="S46" s="57"/>
      <c r="T46" s="57"/>
      <c r="U46" s="57"/>
    </row>
    <row r="47" spans="1:21" s="32" customFormat="1" ht="12" customHeight="1">
      <c r="A47" s="32" t="s">
        <v>36</v>
      </c>
      <c r="C47" s="31">
        <v>2592</v>
      </c>
      <c r="D47" s="31">
        <v>2979</v>
      </c>
      <c r="E47" s="31">
        <f t="shared" si="0"/>
        <v>5571</v>
      </c>
      <c r="F47" s="35">
        <f t="shared" si="1"/>
        <v>53.47334410339257</v>
      </c>
      <c r="G47" s="33"/>
      <c r="H47" s="36">
        <v>1277</v>
      </c>
      <c r="I47" s="36">
        <v>1382</v>
      </c>
      <c r="J47" s="36">
        <f t="shared" si="2"/>
        <v>2659</v>
      </c>
      <c r="K47" s="35">
        <f t="shared" si="3"/>
        <v>51.97442647611884</v>
      </c>
      <c r="L47" s="35"/>
      <c r="M47" s="39">
        <f t="shared" si="4"/>
        <v>49.266975308641975</v>
      </c>
      <c r="N47" s="39">
        <f t="shared" si="5"/>
        <v>46.39140651225243</v>
      </c>
      <c r="O47" s="39">
        <f t="shared" si="6"/>
        <v>47.729312511218815</v>
      </c>
      <c r="Q47" s="55"/>
      <c r="R47" s="56"/>
      <c r="S47" s="57"/>
      <c r="T47" s="57"/>
      <c r="U47" s="57"/>
    </row>
    <row r="48" spans="1:21" s="32" customFormat="1" ht="12" customHeight="1">
      <c r="A48" s="32" t="s">
        <v>37</v>
      </c>
      <c r="C48" s="31">
        <v>644</v>
      </c>
      <c r="D48" s="31">
        <v>777</v>
      </c>
      <c r="E48" s="31">
        <f t="shared" si="0"/>
        <v>1421</v>
      </c>
      <c r="F48" s="35">
        <f t="shared" si="1"/>
        <v>54.679802955665025</v>
      </c>
      <c r="G48" s="33"/>
      <c r="H48" s="36">
        <v>340</v>
      </c>
      <c r="I48" s="36">
        <v>354</v>
      </c>
      <c r="J48" s="36">
        <f t="shared" si="2"/>
        <v>694</v>
      </c>
      <c r="K48" s="35">
        <f t="shared" si="3"/>
        <v>51.008645533141205</v>
      </c>
      <c r="L48" s="35"/>
      <c r="M48" s="39">
        <f t="shared" si="4"/>
        <v>52.79503105590062</v>
      </c>
      <c r="N48" s="39">
        <f t="shared" si="5"/>
        <v>45.559845559845556</v>
      </c>
      <c r="O48" s="39">
        <f t="shared" si="6"/>
        <v>48.83884588318086</v>
      </c>
      <c r="Q48" s="55"/>
      <c r="R48" s="56"/>
      <c r="S48" s="57"/>
      <c r="T48" s="57"/>
      <c r="U48" s="57"/>
    </row>
    <row r="49" spans="1:21" s="32" customFormat="1" ht="12" customHeight="1">
      <c r="A49" s="32" t="s">
        <v>38</v>
      </c>
      <c r="C49" s="31">
        <v>182</v>
      </c>
      <c r="D49" s="31">
        <v>216</v>
      </c>
      <c r="E49" s="31">
        <f t="shared" si="0"/>
        <v>398</v>
      </c>
      <c r="F49" s="35">
        <f t="shared" si="1"/>
        <v>54.2713567839196</v>
      </c>
      <c r="G49" s="33"/>
      <c r="H49" s="36">
        <v>94</v>
      </c>
      <c r="I49" s="36">
        <v>109</v>
      </c>
      <c r="J49" s="36">
        <f t="shared" si="2"/>
        <v>203</v>
      </c>
      <c r="K49" s="35">
        <f t="shared" si="3"/>
        <v>53.69458128078818</v>
      </c>
      <c r="L49" s="35"/>
      <c r="M49" s="39">
        <f t="shared" si="4"/>
        <v>51.64835164835166</v>
      </c>
      <c r="N49" s="39">
        <f t="shared" si="5"/>
        <v>50.46296296296296</v>
      </c>
      <c r="O49" s="39">
        <f t="shared" si="6"/>
        <v>51.005025125628144</v>
      </c>
      <c r="Q49" s="55"/>
      <c r="R49" s="56"/>
      <c r="S49" s="57"/>
      <c r="T49" s="57"/>
      <c r="U49" s="57"/>
    </row>
    <row r="50" spans="1:21" s="32" customFormat="1" ht="15.75" customHeight="1">
      <c r="A50" s="32" t="s">
        <v>39</v>
      </c>
      <c r="C50" s="31">
        <v>601</v>
      </c>
      <c r="D50" s="31">
        <v>727</v>
      </c>
      <c r="E50" s="31">
        <f t="shared" si="0"/>
        <v>1328</v>
      </c>
      <c r="F50" s="35">
        <f t="shared" si="1"/>
        <v>54.74397590361446</v>
      </c>
      <c r="G50" s="33"/>
      <c r="H50" s="36">
        <v>332</v>
      </c>
      <c r="I50" s="36">
        <v>337</v>
      </c>
      <c r="J50" s="36">
        <f t="shared" si="2"/>
        <v>669</v>
      </c>
      <c r="K50" s="35">
        <f t="shared" si="3"/>
        <v>50.37369207772795</v>
      </c>
      <c r="L50" s="35"/>
      <c r="M50" s="39">
        <f t="shared" si="4"/>
        <v>55.24126455906821</v>
      </c>
      <c r="N50" s="39">
        <f t="shared" si="5"/>
        <v>46.354883081155435</v>
      </c>
      <c r="O50" s="39">
        <f t="shared" si="6"/>
        <v>50.37650602409639</v>
      </c>
      <c r="Q50" s="55"/>
      <c r="R50" s="56"/>
      <c r="S50" s="57"/>
      <c r="T50" s="57"/>
      <c r="U50" s="57"/>
    </row>
    <row r="51" spans="1:21" s="32" customFormat="1" ht="12" customHeight="1">
      <c r="A51" s="32" t="s">
        <v>40</v>
      </c>
      <c r="C51" s="31">
        <v>150</v>
      </c>
      <c r="D51" s="31">
        <v>137</v>
      </c>
      <c r="E51" s="31">
        <f t="shared" si="0"/>
        <v>287</v>
      </c>
      <c r="F51" s="35">
        <f t="shared" si="1"/>
        <v>47.73519163763066</v>
      </c>
      <c r="G51" s="33"/>
      <c r="H51" s="36">
        <v>91</v>
      </c>
      <c r="I51" s="36">
        <v>75</v>
      </c>
      <c r="J51" s="36">
        <f t="shared" si="2"/>
        <v>166</v>
      </c>
      <c r="K51" s="35">
        <f t="shared" si="3"/>
        <v>45.18072289156627</v>
      </c>
      <c r="L51" s="35"/>
      <c r="M51" s="39">
        <f t="shared" si="4"/>
        <v>60.66666666666667</v>
      </c>
      <c r="N51" s="39">
        <f t="shared" si="5"/>
        <v>54.74452554744526</v>
      </c>
      <c r="O51" s="39">
        <f t="shared" si="6"/>
        <v>57.8397212543554</v>
      </c>
      <c r="Q51" s="55"/>
      <c r="R51" s="56"/>
      <c r="S51" s="57"/>
      <c r="T51" s="57"/>
      <c r="U51" s="57"/>
    </row>
    <row r="52" spans="1:21" s="32" customFormat="1" ht="12" customHeight="1">
      <c r="A52" s="32" t="s">
        <v>41</v>
      </c>
      <c r="C52" s="31">
        <v>977</v>
      </c>
      <c r="D52" s="31">
        <v>1061</v>
      </c>
      <c r="E52" s="31">
        <f t="shared" si="0"/>
        <v>2038</v>
      </c>
      <c r="F52" s="35">
        <f t="shared" si="1"/>
        <v>52.06084396467124</v>
      </c>
      <c r="G52" s="33"/>
      <c r="H52" s="36">
        <v>485</v>
      </c>
      <c r="I52" s="36">
        <v>484</v>
      </c>
      <c r="J52" s="36">
        <f t="shared" si="2"/>
        <v>969</v>
      </c>
      <c r="K52" s="35">
        <f t="shared" si="3"/>
        <v>49.948400412796694</v>
      </c>
      <c r="L52" s="35"/>
      <c r="M52" s="39">
        <f t="shared" si="4"/>
        <v>49.6417604912999</v>
      </c>
      <c r="N52" s="39">
        <f t="shared" si="5"/>
        <v>45.61734213006597</v>
      </c>
      <c r="O52" s="39">
        <f t="shared" si="6"/>
        <v>47.546614327772325</v>
      </c>
      <c r="Q52" s="55"/>
      <c r="R52" s="56"/>
      <c r="S52" s="57"/>
      <c r="T52" s="57"/>
      <c r="U52" s="57"/>
    </row>
    <row r="53" spans="1:21" s="32" customFormat="1" ht="12" customHeight="1">
      <c r="A53" s="32" t="s">
        <v>42</v>
      </c>
      <c r="C53" s="31">
        <v>220</v>
      </c>
      <c r="D53" s="31">
        <v>237</v>
      </c>
      <c r="E53" s="31">
        <f t="shared" si="0"/>
        <v>457</v>
      </c>
      <c r="F53" s="35">
        <f t="shared" si="1"/>
        <v>51.85995623632385</v>
      </c>
      <c r="G53" s="33"/>
      <c r="H53" s="36">
        <v>107</v>
      </c>
      <c r="I53" s="36">
        <v>108</v>
      </c>
      <c r="J53" s="36">
        <f t="shared" si="2"/>
        <v>215</v>
      </c>
      <c r="K53" s="35">
        <f t="shared" si="3"/>
        <v>50.23255813953489</v>
      </c>
      <c r="L53" s="35"/>
      <c r="M53" s="39">
        <f t="shared" si="4"/>
        <v>48.63636363636364</v>
      </c>
      <c r="N53" s="39">
        <f t="shared" si="5"/>
        <v>45.56962025316456</v>
      </c>
      <c r="O53" s="39">
        <f t="shared" si="6"/>
        <v>47.04595185995623</v>
      </c>
      <c r="Q53" s="55"/>
      <c r="R53" s="56"/>
      <c r="S53" s="57"/>
      <c r="T53" s="57"/>
      <c r="U53" s="57"/>
    </row>
    <row r="54" spans="1:21" s="32" customFormat="1" ht="12" customHeight="1">
      <c r="A54" s="32" t="s">
        <v>43</v>
      </c>
      <c r="C54" s="31">
        <v>3187</v>
      </c>
      <c r="D54" s="31">
        <v>3941</v>
      </c>
      <c r="E54" s="31">
        <f t="shared" si="0"/>
        <v>7128</v>
      </c>
      <c r="F54" s="35">
        <f t="shared" si="1"/>
        <v>55.289001122334454</v>
      </c>
      <c r="G54" s="33"/>
      <c r="H54" s="36">
        <v>1528</v>
      </c>
      <c r="I54" s="36">
        <v>1729</v>
      </c>
      <c r="J54" s="36">
        <f t="shared" si="2"/>
        <v>3257</v>
      </c>
      <c r="K54" s="35">
        <f t="shared" si="3"/>
        <v>53.08566165182683</v>
      </c>
      <c r="L54" s="35"/>
      <c r="M54" s="39">
        <f t="shared" si="4"/>
        <v>47.94477565108252</v>
      </c>
      <c r="N54" s="39">
        <f t="shared" si="5"/>
        <v>43.87211367673179</v>
      </c>
      <c r="O54" s="39">
        <f t="shared" si="6"/>
        <v>45.69304152637486</v>
      </c>
      <c r="Q54" s="55"/>
      <c r="R54" s="56"/>
      <c r="S54" s="57"/>
      <c r="T54" s="57"/>
      <c r="U54" s="57"/>
    </row>
    <row r="55" spans="1:21" s="32" customFormat="1" ht="15.75" customHeight="1">
      <c r="A55" s="32" t="s">
        <v>44</v>
      </c>
      <c r="C55" s="31">
        <v>635</v>
      </c>
      <c r="D55" s="31">
        <v>719</v>
      </c>
      <c r="E55" s="31">
        <f t="shared" si="0"/>
        <v>1354</v>
      </c>
      <c r="F55" s="35">
        <f t="shared" si="1"/>
        <v>53.101920236336774</v>
      </c>
      <c r="G55" s="33"/>
      <c r="H55" s="36">
        <v>360</v>
      </c>
      <c r="I55" s="36">
        <v>388</v>
      </c>
      <c r="J55" s="36">
        <f t="shared" si="2"/>
        <v>748</v>
      </c>
      <c r="K55" s="35">
        <f t="shared" si="3"/>
        <v>51.87165775401069</v>
      </c>
      <c r="L55" s="35"/>
      <c r="M55" s="39">
        <f t="shared" si="4"/>
        <v>56.69291338582677</v>
      </c>
      <c r="N55" s="39">
        <f t="shared" si="5"/>
        <v>53.963838664812236</v>
      </c>
      <c r="O55" s="39">
        <f t="shared" si="6"/>
        <v>55.24372230428361</v>
      </c>
      <c r="Q55" s="55"/>
      <c r="R55" s="56"/>
      <c r="S55" s="57"/>
      <c r="T55" s="57"/>
      <c r="U55" s="57"/>
    </row>
    <row r="56" spans="1:21" s="32" customFormat="1" ht="12" customHeight="1">
      <c r="A56" s="32" t="s">
        <v>45</v>
      </c>
      <c r="C56" s="31">
        <v>682</v>
      </c>
      <c r="D56" s="31">
        <v>772</v>
      </c>
      <c r="E56" s="31">
        <f t="shared" si="0"/>
        <v>1454</v>
      </c>
      <c r="F56" s="35">
        <f t="shared" si="1"/>
        <v>53.0949105914718</v>
      </c>
      <c r="G56" s="33"/>
      <c r="H56" s="36">
        <v>394</v>
      </c>
      <c r="I56" s="36">
        <v>414</v>
      </c>
      <c r="J56" s="36">
        <f t="shared" si="2"/>
        <v>808</v>
      </c>
      <c r="K56" s="35">
        <f t="shared" si="3"/>
        <v>51.23762376237624</v>
      </c>
      <c r="L56" s="35"/>
      <c r="M56" s="39">
        <f t="shared" si="4"/>
        <v>57.77126099706745</v>
      </c>
      <c r="N56" s="39">
        <f t="shared" si="5"/>
        <v>53.626943005181346</v>
      </c>
      <c r="O56" s="39">
        <f t="shared" si="6"/>
        <v>55.57083906464925</v>
      </c>
      <c r="Q56" s="55"/>
      <c r="R56" s="56"/>
      <c r="S56" s="57"/>
      <c r="T56" s="57"/>
      <c r="U56" s="57"/>
    </row>
    <row r="57" spans="1:21" s="32" customFormat="1" ht="12" customHeight="1">
      <c r="A57" s="32" t="s">
        <v>46</v>
      </c>
      <c r="C57" s="31">
        <v>6650</v>
      </c>
      <c r="D57" s="31">
        <v>7788</v>
      </c>
      <c r="E57" s="31">
        <f t="shared" si="0"/>
        <v>14438</v>
      </c>
      <c r="F57" s="35">
        <f t="shared" si="1"/>
        <v>53.94098905665604</v>
      </c>
      <c r="H57" s="36">
        <v>2669</v>
      </c>
      <c r="I57" s="31">
        <v>2816</v>
      </c>
      <c r="J57" s="36">
        <f t="shared" si="2"/>
        <v>5485</v>
      </c>
      <c r="K57" s="35">
        <f t="shared" si="3"/>
        <v>51.34001823154056</v>
      </c>
      <c r="L57" s="35"/>
      <c r="M57" s="39">
        <f t="shared" si="4"/>
        <v>40.13533834586466</v>
      </c>
      <c r="N57" s="39">
        <f t="shared" si="5"/>
        <v>36.15819209039548</v>
      </c>
      <c r="O57" s="39">
        <f t="shared" si="6"/>
        <v>37.99002631943482</v>
      </c>
      <c r="Q57" s="57"/>
      <c r="R57" s="56"/>
      <c r="S57" s="57"/>
      <c r="T57" s="57"/>
      <c r="U57" s="57"/>
    </row>
    <row r="58" spans="1:21" s="32" customFormat="1" ht="12" customHeight="1">
      <c r="A58" s="32" t="s">
        <v>47</v>
      </c>
      <c r="C58" s="31">
        <v>2598</v>
      </c>
      <c r="D58" s="31">
        <v>3183</v>
      </c>
      <c r="E58" s="31">
        <f t="shared" si="0"/>
        <v>5781</v>
      </c>
      <c r="F58" s="35">
        <f t="shared" si="1"/>
        <v>55.05967825635704</v>
      </c>
      <c r="G58" s="33"/>
      <c r="H58" s="36">
        <v>1092</v>
      </c>
      <c r="I58" s="36">
        <v>1237</v>
      </c>
      <c r="J58" s="36">
        <f t="shared" si="2"/>
        <v>2329</v>
      </c>
      <c r="K58" s="35">
        <f t="shared" si="3"/>
        <v>53.112924001717474</v>
      </c>
      <c r="L58" s="35"/>
      <c r="M58" s="39">
        <f t="shared" si="4"/>
        <v>42.032332563510394</v>
      </c>
      <c r="N58" s="39">
        <f t="shared" si="5"/>
        <v>38.862708136977695</v>
      </c>
      <c r="O58" s="39">
        <f t="shared" si="6"/>
        <v>40.28714755232659</v>
      </c>
      <c r="Q58" s="55"/>
      <c r="R58" s="56"/>
      <c r="S58" s="57"/>
      <c r="T58" s="57"/>
      <c r="U58" s="57"/>
    </row>
    <row r="59" spans="1:21" s="32" customFormat="1" ht="12" customHeight="1">
      <c r="A59" s="32" t="s">
        <v>48</v>
      </c>
      <c r="C59" s="31">
        <v>2774</v>
      </c>
      <c r="D59" s="31">
        <v>3136</v>
      </c>
      <c r="E59" s="31">
        <f t="shared" si="0"/>
        <v>5910</v>
      </c>
      <c r="F59" s="35">
        <f t="shared" si="1"/>
        <v>53.062605752961076</v>
      </c>
      <c r="H59" s="36">
        <v>1498</v>
      </c>
      <c r="I59" s="31">
        <v>1498</v>
      </c>
      <c r="J59" s="36">
        <f t="shared" si="2"/>
        <v>2996</v>
      </c>
      <c r="K59" s="35">
        <f t="shared" si="3"/>
        <v>50</v>
      </c>
      <c r="L59" s="35"/>
      <c r="M59" s="39">
        <f t="shared" si="4"/>
        <v>54.00144196106705</v>
      </c>
      <c r="N59" s="39">
        <f t="shared" si="5"/>
        <v>47.767857142857146</v>
      </c>
      <c r="O59" s="39">
        <f t="shared" si="6"/>
        <v>50.693739424703885</v>
      </c>
      <c r="Q59" s="57"/>
      <c r="R59" s="56"/>
      <c r="S59" s="57"/>
      <c r="T59" s="57"/>
      <c r="U59" s="57"/>
    </row>
    <row r="60" spans="1:21" s="34" customFormat="1" ht="19.5" customHeight="1">
      <c r="A60" s="34" t="s">
        <v>49</v>
      </c>
      <c r="C60" s="9">
        <f>SUM(C15:C59)</f>
        <v>99355</v>
      </c>
      <c r="D60" s="9">
        <f>SUM(D15:D59)</f>
        <v>121585</v>
      </c>
      <c r="E60" s="9">
        <f>SUM(E15:E59)</f>
        <v>220940</v>
      </c>
      <c r="F60" s="10">
        <f t="shared" si="1"/>
        <v>55.030777586675114</v>
      </c>
      <c r="H60" s="49">
        <f>SUM(H15:H59)</f>
        <v>46242</v>
      </c>
      <c r="I60" s="49">
        <f>SUM(I15:I59)</f>
        <v>52638</v>
      </c>
      <c r="J60" s="49">
        <f>SUM(J15:J59)</f>
        <v>98880</v>
      </c>
      <c r="K60" s="10">
        <f t="shared" si="3"/>
        <v>53.234223300970875</v>
      </c>
      <c r="L60" s="10"/>
      <c r="M60" s="40">
        <f>H60/C60*100</f>
        <v>46.542197171757834</v>
      </c>
      <c r="N60" s="40">
        <f t="shared" si="5"/>
        <v>43.29316938767118</v>
      </c>
      <c r="O60" s="40">
        <f t="shared" si="6"/>
        <v>44.75423191816783</v>
      </c>
      <c r="Q60" s="58"/>
      <c r="R60" s="56"/>
      <c r="S60" s="58"/>
      <c r="T60" s="58"/>
      <c r="U60" s="57"/>
    </row>
    <row r="61" spans="2:21" s="32" customFormat="1" ht="12" customHeight="1">
      <c r="B61"/>
      <c r="C61"/>
      <c r="D61"/>
      <c r="E61"/>
      <c r="F61"/>
      <c r="M61" s="33"/>
      <c r="N61" s="33"/>
      <c r="O61" s="33"/>
      <c r="Q61" s="57"/>
      <c r="R61" s="56"/>
      <c r="S61" s="57"/>
      <c r="T61" s="57"/>
      <c r="U61" s="57"/>
    </row>
    <row r="62" spans="1:6" s="32" customFormat="1" ht="15.75" customHeight="1">
      <c r="A62" s="59" t="s">
        <v>59</v>
      </c>
      <c r="B62"/>
      <c r="C62"/>
      <c r="D62"/>
      <c r="E62"/>
      <c r="F62"/>
    </row>
    <row r="63" spans="1:6" s="32" customFormat="1" ht="12" customHeight="1">
      <c r="A63" s="32" t="s">
        <v>60</v>
      </c>
      <c r="B63"/>
      <c r="C63"/>
      <c r="D63"/>
      <c r="E63"/>
      <c r="F63"/>
    </row>
    <row r="64" spans="1:15" ht="15.75" customHeight="1">
      <c r="A64" s="11" t="s">
        <v>54</v>
      </c>
      <c r="E64" s="6"/>
      <c r="F64" s="6"/>
      <c r="G64" s="6"/>
      <c r="H64" s="6"/>
      <c r="I64" s="6"/>
      <c r="J64" s="6"/>
      <c r="O64" s="48" t="s">
        <v>63</v>
      </c>
    </row>
    <row r="65" spans="1:15" ht="4.5" customHeight="1">
      <c r="A65" s="7"/>
      <c r="B65" s="12"/>
      <c r="C65" s="12"/>
      <c r="D65" s="12"/>
      <c r="E65" s="8"/>
      <c r="F65" s="8"/>
      <c r="G65" s="8"/>
      <c r="H65" s="8"/>
      <c r="I65" s="8"/>
      <c r="J65" s="8"/>
      <c r="K65" s="7"/>
      <c r="L65" s="7"/>
      <c r="M65" s="50"/>
      <c r="N65" s="50"/>
      <c r="O65" s="50"/>
    </row>
    <row r="66" spans="2:10" ht="4.5" customHeight="1">
      <c r="B66" s="13" t="s">
        <v>3</v>
      </c>
      <c r="C66" s="13"/>
      <c r="D66" s="13"/>
      <c r="E66" s="14"/>
      <c r="F66" s="14"/>
      <c r="G66" s="14"/>
      <c r="H66" s="14"/>
      <c r="I66" s="14"/>
      <c r="J66" s="1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E60:O60 E15:O59 C60:D6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De Faveri Paolo (DF)</cp:lastModifiedBy>
  <cp:lastPrinted>2009-04-29T10:18:44Z</cp:lastPrinted>
  <dcterms:created xsi:type="dcterms:W3CDTF">2007-11-09T10:43:40Z</dcterms:created>
  <dcterms:modified xsi:type="dcterms:W3CDTF">2013-10-04T13:38:14Z</dcterms:modified>
  <cp:category/>
  <cp:version/>
  <cp:contentType/>
  <cp:contentStatus/>
</cp:coreProperties>
</file>