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7\D17_02\elections_federales\2011\"/>
    </mc:Choice>
  </mc:AlternateContent>
  <xr:revisionPtr revIDLastSave="0" documentId="13_ncr:1_{3803F2C2-AC46-4899-B62D-D0F47028FEC9}" xr6:coauthVersionLast="47" xr6:coauthVersionMax="47" xr10:uidLastSave="{00000000-0000-0000-0000-000000000000}"/>
  <bookViews>
    <workbookView xWindow="-108" yWindow="-108" windowWidth="23256" windowHeight="12456" tabRatio="676" xr2:uid="{4AC52822-1E1F-4926-81A6-4C8C98BBA4D1}"/>
  </bookViews>
  <sheets>
    <sheet name="T 17.02.3.02.2011" sheetId="15" r:id="rId1"/>
  </sheets>
  <definedNames>
    <definedName name="_xlnm.Print_Area" localSheetId="0">'T 17.02.3.02.2011'!$A$1:$O$58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5" l="1"/>
  <c r="F52" i="15" s="1"/>
  <c r="M40" i="15"/>
  <c r="N40" i="15"/>
  <c r="J40" i="15"/>
  <c r="O40" i="15" s="1"/>
  <c r="E40" i="15"/>
  <c r="F40" i="15" s="1"/>
  <c r="K40" i="15"/>
  <c r="J17" i="15"/>
  <c r="O17" i="15" s="1"/>
  <c r="K17" i="15"/>
  <c r="J18" i="15"/>
  <c r="J19" i="15"/>
  <c r="O19" i="15" s="1"/>
  <c r="K19" i="15"/>
  <c r="J20" i="15"/>
  <c r="O20" i="15" s="1"/>
  <c r="J21" i="15"/>
  <c r="K21" i="15" s="1"/>
  <c r="J22" i="15"/>
  <c r="J23" i="15"/>
  <c r="O23" i="15" s="1"/>
  <c r="J24" i="15"/>
  <c r="J25" i="15"/>
  <c r="K25" i="15"/>
  <c r="J26" i="15"/>
  <c r="K26" i="15" s="1"/>
  <c r="J27" i="15"/>
  <c r="K27" i="15"/>
  <c r="J28" i="15"/>
  <c r="K28" i="15" s="1"/>
  <c r="J29" i="15"/>
  <c r="O29" i="15" s="1"/>
  <c r="K29" i="15"/>
  <c r="J30" i="15"/>
  <c r="K30" i="15" s="1"/>
  <c r="H31" i="15"/>
  <c r="I31" i="15"/>
  <c r="K31" i="15" s="1"/>
  <c r="J31" i="15"/>
  <c r="H32" i="15"/>
  <c r="I32" i="15"/>
  <c r="J32" i="15"/>
  <c r="H33" i="15"/>
  <c r="I33" i="15"/>
  <c r="J33" i="15"/>
  <c r="K33" i="15"/>
  <c r="H34" i="15"/>
  <c r="M34" i="15" s="1"/>
  <c r="I34" i="15"/>
  <c r="K34" i="15" s="1"/>
  <c r="J34" i="15"/>
  <c r="O34" i="15" s="1"/>
  <c r="J36" i="15"/>
  <c r="K36" i="15"/>
  <c r="J37" i="15"/>
  <c r="J38" i="15"/>
  <c r="K38" i="15"/>
  <c r="J39" i="15"/>
  <c r="K39" i="15" s="1"/>
  <c r="J42" i="15"/>
  <c r="K42" i="15"/>
  <c r="J43" i="15"/>
  <c r="K43" i="15" s="1"/>
  <c r="J45" i="15"/>
  <c r="O45" i="15" s="1"/>
  <c r="K45" i="15"/>
  <c r="J46" i="15"/>
  <c r="K46" i="15" s="1"/>
  <c r="J47" i="15"/>
  <c r="O47" i="15" s="1"/>
  <c r="K47" i="15"/>
  <c r="J48" i="15"/>
  <c r="J49" i="15"/>
  <c r="K49" i="15"/>
  <c r="J50" i="15"/>
  <c r="J51" i="15"/>
  <c r="O51" i="15" s="1"/>
  <c r="K51" i="15"/>
  <c r="J52" i="15"/>
  <c r="K52" i="15"/>
  <c r="J16" i="15"/>
  <c r="K16" i="15"/>
  <c r="E17" i="15"/>
  <c r="F17" i="15"/>
  <c r="E18" i="15"/>
  <c r="F18" i="15"/>
  <c r="E19" i="15"/>
  <c r="F19" i="15"/>
  <c r="E20" i="15"/>
  <c r="F20" i="15" s="1"/>
  <c r="E21" i="15"/>
  <c r="F21" i="15"/>
  <c r="E22" i="15"/>
  <c r="F22" i="15"/>
  <c r="E23" i="15"/>
  <c r="F23" i="15"/>
  <c r="E24" i="15"/>
  <c r="O24" i="15" s="1"/>
  <c r="F24" i="15"/>
  <c r="E25" i="15"/>
  <c r="O25" i="15" s="1"/>
  <c r="F25" i="15"/>
  <c r="E26" i="15"/>
  <c r="F26" i="15"/>
  <c r="E27" i="15"/>
  <c r="F27" i="15" s="1"/>
  <c r="E28" i="15"/>
  <c r="F28" i="15"/>
  <c r="E29" i="15"/>
  <c r="F29" i="15"/>
  <c r="E30" i="15"/>
  <c r="F30" i="15"/>
  <c r="C31" i="15"/>
  <c r="M31" i="15" s="1"/>
  <c r="D31" i="15"/>
  <c r="N31" i="15" s="1"/>
  <c r="E31" i="15"/>
  <c r="O31" i="15" s="1"/>
  <c r="F31" i="15"/>
  <c r="C32" i="15"/>
  <c r="D32" i="15"/>
  <c r="F32" i="15" s="1"/>
  <c r="E32" i="15"/>
  <c r="C33" i="15"/>
  <c r="D33" i="15"/>
  <c r="E33" i="15"/>
  <c r="F33" i="15"/>
  <c r="C34" i="15"/>
  <c r="D34" i="15"/>
  <c r="E34" i="15"/>
  <c r="F34" i="15"/>
  <c r="E36" i="15"/>
  <c r="O36" i="15" s="1"/>
  <c r="F36" i="15"/>
  <c r="E37" i="15"/>
  <c r="F37" i="15"/>
  <c r="E38" i="15"/>
  <c r="F38" i="15" s="1"/>
  <c r="E39" i="15"/>
  <c r="F39" i="15"/>
  <c r="E42" i="15"/>
  <c r="F42" i="15"/>
  <c r="E43" i="15"/>
  <c r="F43" i="15"/>
  <c r="E45" i="15"/>
  <c r="F45" i="15"/>
  <c r="E46" i="15"/>
  <c r="F46" i="15"/>
  <c r="E47" i="15"/>
  <c r="F47" i="15"/>
  <c r="E48" i="15"/>
  <c r="F48" i="15" s="1"/>
  <c r="E49" i="15"/>
  <c r="F49" i="15"/>
  <c r="E50" i="15"/>
  <c r="F50" i="15" s="1"/>
  <c r="E51" i="15"/>
  <c r="F51" i="15"/>
  <c r="E16" i="15"/>
  <c r="O16" i="15" s="1"/>
  <c r="F16" i="15"/>
  <c r="M17" i="15"/>
  <c r="N17" i="15"/>
  <c r="M18" i="15"/>
  <c r="N18" i="15"/>
  <c r="M19" i="15"/>
  <c r="N19" i="15"/>
  <c r="M20" i="15"/>
  <c r="N20" i="15"/>
  <c r="M21" i="15"/>
  <c r="N21" i="15"/>
  <c r="M22" i="15"/>
  <c r="N22" i="15"/>
  <c r="M23" i="15"/>
  <c r="N23" i="15"/>
  <c r="M24" i="15"/>
  <c r="N24" i="15"/>
  <c r="M25" i="15"/>
  <c r="N25" i="15"/>
  <c r="M26" i="15"/>
  <c r="N26" i="15"/>
  <c r="M27" i="15"/>
  <c r="N27" i="15"/>
  <c r="O27" i="15"/>
  <c r="M28" i="15"/>
  <c r="N28" i="15"/>
  <c r="M29" i="15"/>
  <c r="N29" i="15"/>
  <c r="M30" i="15"/>
  <c r="N30" i="15"/>
  <c r="N32" i="15"/>
  <c r="M33" i="15"/>
  <c r="N33" i="15"/>
  <c r="O33" i="15"/>
  <c r="N34" i="15"/>
  <c r="M36" i="15"/>
  <c r="N36" i="15"/>
  <c r="M37" i="15"/>
  <c r="N37" i="15"/>
  <c r="M38" i="15"/>
  <c r="N38" i="15"/>
  <c r="O38" i="15"/>
  <c r="M39" i="15"/>
  <c r="N39" i="15"/>
  <c r="M42" i="15"/>
  <c r="N42" i="15"/>
  <c r="O42" i="15"/>
  <c r="M43" i="15"/>
  <c r="N43" i="15"/>
  <c r="M45" i="15"/>
  <c r="N45" i="15"/>
  <c r="M46" i="15"/>
  <c r="N46" i="15"/>
  <c r="M47" i="15"/>
  <c r="N47" i="15"/>
  <c r="M48" i="15"/>
  <c r="N48" i="15"/>
  <c r="M49" i="15"/>
  <c r="N49" i="15"/>
  <c r="O49" i="15"/>
  <c r="M50" i="15"/>
  <c r="N50" i="15"/>
  <c r="M51" i="15"/>
  <c r="N51" i="15"/>
  <c r="M52" i="15"/>
  <c r="N52" i="15"/>
  <c r="O52" i="15"/>
  <c r="N16" i="15"/>
  <c r="M16" i="15"/>
  <c r="K50" i="15"/>
  <c r="O50" i="15"/>
  <c r="K48" i="15"/>
  <c r="O48" i="15"/>
  <c r="O39" i="15"/>
  <c r="K37" i="15"/>
  <c r="O37" i="15"/>
  <c r="K32" i="15"/>
  <c r="O32" i="15"/>
  <c r="M32" i="15"/>
  <c r="K24" i="15"/>
  <c r="K22" i="15"/>
  <c r="O22" i="15"/>
  <c r="K18" i="15"/>
  <c r="O18" i="15"/>
  <c r="K20" i="15" l="1"/>
  <c r="O26" i="15"/>
  <c r="O28" i="15"/>
  <c r="O43" i="15"/>
  <c r="K23" i="15"/>
  <c r="O21" i="15"/>
  <c r="O30" i="15"/>
  <c r="O46" i="15"/>
</calcChain>
</file>

<file path=xl/sharedStrings.xml><?xml version="1.0" encoding="utf-8"?>
<sst xmlns="http://schemas.openxmlformats.org/spreadsheetml/2006/main" count="73" uniqueCount="57">
  <si>
    <t>Office cantonal de la statistique - OCSTAT</t>
  </si>
  <si>
    <t>Canton de Genève</t>
  </si>
  <si>
    <t>Hommes</t>
  </si>
  <si>
    <t xml:space="preserve"> </t>
  </si>
  <si>
    <t>en %</t>
  </si>
  <si>
    <t>Total</t>
  </si>
  <si>
    <t>Electeurs inscrits, votants et taux de participation selon quelques caractères socio-démographiques</t>
  </si>
  <si>
    <t>Electeurs inscrits (1)</t>
  </si>
  <si>
    <t>Femmes</t>
  </si>
  <si>
    <t>dont femmes</t>
  </si>
  <si>
    <t xml:space="preserve">Groupe d'âges </t>
  </si>
  <si>
    <t>18 - 19 ans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</si>
  <si>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</si>
  <si>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</si>
  <si>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</si>
  <si>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</si>
  <si>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</si>
  <si>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</si>
  <si>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</si>
  <si>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</si>
  <si>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 xml:space="preserve">60 - 64 </t>
  </si>
  <si>
    <t>65 - 69</t>
  </si>
  <si>
    <t>70 - 74</t>
  </si>
  <si>
    <t>75 - 79</t>
  </si>
  <si>
    <t xml:space="preserve">80 - 84 </t>
  </si>
  <si>
    <t>18 - 39 ans</t>
  </si>
  <si>
    <t>40 - 64 ans</t>
  </si>
  <si>
    <t>65 ans ou plus</t>
  </si>
  <si>
    <t>Célibataire</t>
  </si>
  <si>
    <t>Marié(e)</t>
  </si>
  <si>
    <t>Veuf, veuve</t>
  </si>
  <si>
    <t>Divorcé(e)</t>
  </si>
  <si>
    <t>Genevois</t>
  </si>
  <si>
    <t>Durée de résidence dans le canton</t>
  </si>
  <si>
    <t>0 - 4 ans</t>
  </si>
  <si>
    <t>5 - 9 ans</t>
  </si>
  <si>
    <t>10 - 14 ans</t>
  </si>
  <si>
    <t>15 - 19 ans</t>
  </si>
  <si>
    <t>20 - 24 ans</t>
  </si>
  <si>
    <t>25 - 29 ans</t>
  </si>
  <si>
    <t>30 ans ou plus</t>
  </si>
  <si>
    <t>Inconnue</t>
  </si>
  <si>
    <t>85 ou plus</t>
  </si>
  <si>
    <t>(1) Sans les Suisses de l'étranger.</t>
  </si>
  <si>
    <t>Taux de participation en % (2)</t>
  </si>
  <si>
    <r>
      <t>Etat matrimonial</t>
    </r>
    <r>
      <rPr>
        <sz val="8"/>
        <color indexed="48"/>
        <rFont val="Arial Narrow"/>
        <family val="2"/>
      </rPr>
      <t xml:space="preserve"> (3)</t>
    </r>
  </si>
  <si>
    <r>
      <t>Origine</t>
    </r>
    <r>
      <rPr>
        <sz val="8"/>
        <color indexed="48"/>
        <rFont val="Arial Narrow"/>
        <family val="2"/>
      </rPr>
      <t xml:space="preserve"> (3)</t>
    </r>
  </si>
  <si>
    <t>(3) Non compris les électeurs dont l'état matrimonial et/ou l'origine sont inconnus.</t>
  </si>
  <si>
    <t>(2) Le taux de participation, exprimé en %, est égal au rapport entre le nombre de cartes d'électeurs reçues et le nombre d'électeurs inscrits.</t>
  </si>
  <si>
    <t>Votants (cartes reçues) (1)</t>
  </si>
  <si>
    <r>
      <t>Source</t>
    </r>
    <r>
      <rPr>
        <i/>
        <sz val="8"/>
        <rFont val="Arial Narrow"/>
        <family val="2"/>
      </rPr>
      <t xml:space="preserve"> : Service des votations et élections / Office cantonal de la statistique</t>
    </r>
  </si>
  <si>
    <t>Election du 23 octobre 2011</t>
  </si>
  <si>
    <t>Elections des députés genevois aux Chambres fédérales, en 2011</t>
  </si>
  <si>
    <t>Autre ou inconnu</t>
  </si>
  <si>
    <t>Date de mise à jour : 31.10.2011</t>
  </si>
  <si>
    <t>Confédérés</t>
  </si>
  <si>
    <t>T 17.02.3.02.2011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</si>
</sst>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"/>
  </numFmts>
  <fonts count="15" x14ac:knownFonts="1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sz val="7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b/>
      <i/>
      <sz val="8"/>
      <color indexed="48"/>
      <name val="Arial Narrow"/>
      <family val="2"/>
    </font>
    <font>
      <sz val="8"/>
      <color indexed="4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3" fontId="3" fillId="0" borderId="1" xfId="0" applyNumberFormat="1" applyFont="1" applyBorder="1"/>
    <xf numFmtId="3" fontId="1" fillId="0" borderId="0" xfId="0" applyNumberFormat="1" applyFont="1" applyProtection="1">
      <protection locked="0"/>
    </xf>
    <xf numFmtId="0" fontId="0" fillId="0" borderId="2" xfId="0" applyBorder="1"/>
    <xf numFmtId="3" fontId="1" fillId="0" borderId="2" xfId="0" applyNumberFormat="1" applyFont="1" applyBorder="1" applyProtection="1">
      <protection locked="0"/>
    </xf>
    <xf numFmtId="164" fontId="7" fillId="0" borderId="0" xfId="0" applyNumberFormat="1" applyFont="1" applyProtection="1">
      <protection locked="0"/>
    </xf>
    <xf numFmtId="3" fontId="6" fillId="0" borderId="0" xfId="0" quotePrefix="1" applyNumberFormat="1" applyFont="1" applyFill="1" applyAlignment="1">
      <alignment horizontal="left"/>
    </xf>
    <xf numFmtId="3" fontId="9" fillId="0" borderId="2" xfId="0" applyNumberFormat="1" applyFont="1" applyBorder="1" applyProtection="1">
      <protection locked="0"/>
    </xf>
    <xf numFmtId="3" fontId="8" fillId="0" borderId="0" xfId="0" applyNumberFormat="1" applyFont="1" applyFill="1" applyAlignment="1">
      <alignment horizontal="left" vertical="center"/>
    </xf>
    <xf numFmtId="3" fontId="1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3" fontId="3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165" fontId="7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165" fontId="4" fillId="0" borderId="0" xfId="0" applyNumberFormat="1" applyFont="1" applyProtection="1">
      <protection locked="0"/>
    </xf>
    <xf numFmtId="0" fontId="4" fillId="0" borderId="0" xfId="0" applyNumberFormat="1" applyFont="1"/>
    <xf numFmtId="0" fontId="3" fillId="0" borderId="0" xfId="0" applyNumberFormat="1" applyFont="1" applyAlignment="1" applyProtection="1">
      <alignment horizontal="right"/>
      <protection locked="0"/>
    </xf>
    <xf numFmtId="165" fontId="3" fillId="0" borderId="0" xfId="0" applyNumberFormat="1" applyFont="1" applyBorder="1" applyAlignment="1" applyProtection="1">
      <alignment horizontal="right"/>
      <protection locked="0"/>
    </xf>
    <xf numFmtId="0" fontId="3" fillId="0" borderId="2" xfId="0" applyNumberFormat="1" applyFont="1" applyBorder="1" applyAlignment="1" applyProtection="1">
      <alignment horizontal="right"/>
      <protection locked="0"/>
    </xf>
    <xf numFmtId="165" fontId="3" fillId="0" borderId="2" xfId="0" applyNumberFormat="1" applyFont="1" applyBorder="1" applyAlignment="1" applyProtection="1">
      <alignment horizontal="right"/>
      <protection locked="0"/>
    </xf>
    <xf numFmtId="165" fontId="1" fillId="0" borderId="0" xfId="0" quotePrefix="1" applyNumberFormat="1" applyFont="1" applyProtection="1">
      <protection locked="0"/>
    </xf>
    <xf numFmtId="0" fontId="4" fillId="0" borderId="0" xfId="0" applyFont="1" applyAlignment="1">
      <alignment horizontal="right"/>
    </xf>
    <xf numFmtId="3" fontId="7" fillId="0" borderId="0" xfId="0" applyNumberFormat="1" applyFont="1" applyAlignment="1" applyProtection="1">
      <alignment horizontal="right"/>
      <protection locked="0"/>
    </xf>
    <xf numFmtId="165" fontId="12" fillId="0" borderId="0" xfId="0" applyNumberFormat="1" applyFont="1" applyBorder="1" applyProtection="1">
      <protection locked="0"/>
    </xf>
    <xf numFmtId="165" fontId="13" fillId="0" borderId="0" xfId="0" applyNumberFormat="1" applyFont="1" applyProtection="1">
      <protection locked="0"/>
    </xf>
    <xf numFmtId="165" fontId="13" fillId="0" borderId="0" xfId="0" applyNumberFormat="1" applyFont="1" applyAlignment="1" applyProtection="1">
      <alignment horizontal="right"/>
      <protection locked="0"/>
    </xf>
    <xf numFmtId="164" fontId="13" fillId="0" borderId="0" xfId="0" applyNumberFormat="1" applyFont="1" applyAlignment="1" applyProtection="1">
      <alignment horizontal="right"/>
      <protection locked="0"/>
    </xf>
    <xf numFmtId="165" fontId="12" fillId="0" borderId="0" xfId="0" applyNumberFormat="1" applyFont="1" applyProtection="1">
      <protection locked="0"/>
    </xf>
    <xf numFmtId="3" fontId="13" fillId="0" borderId="0" xfId="0" applyNumberFormat="1" applyFont="1" applyAlignment="1" applyProtection="1">
      <alignment horizontal="right"/>
      <protection locked="0"/>
    </xf>
    <xf numFmtId="3" fontId="14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0</xdr:colOff>
      <xdr:row>1</xdr:row>
      <xdr:rowOff>28575</xdr:rowOff>
    </xdr:to>
    <xdr:pic>
      <xdr:nvPicPr>
        <xdr:cNvPr id="13315" name="Picture 2" descr="logo stat-ge">
          <a:extLst>
            <a:ext uri="{FF2B5EF4-FFF2-40B4-BE49-F238E27FC236}">
              <a16:creationId xmlns:a16="http://schemas.microsoft.com/office/drawing/2014/main" id="{8F9C26A5-357D-12CA-0D12-8D501EBA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E52F6-6930-4AB7-BFDD-B314CAA3F9E7}">
  <sheetPr codeName="Feuil27"/>
  <dimension ref="A1:P59"/>
  <sheetViews>
    <sheetView tabSelected="1" zoomScaleNormal="100" workbookViewId="0">
      <selection activeCell="P1" sqref="P1"/>
    </sheetView>
  </sheetViews>
  <sheetFormatPr baseColWidth="10" defaultRowHeight="10.199999999999999" x14ac:dyDescent="0.2"/>
  <cols>
    <col min="1" max="1" width="7.6640625" customWidth="1"/>
    <col min="2" max="2" width="18.1640625" customWidth="1"/>
    <col min="3" max="5" width="9" customWidth="1"/>
    <col min="6" max="6" width="12" customWidth="1"/>
    <col min="7" max="7" width="3" customWidth="1"/>
    <col min="8" max="10" width="9" customWidth="1"/>
    <col min="11" max="11" width="12" customWidth="1"/>
    <col min="12" max="12" width="3" customWidth="1"/>
    <col min="13" max="15" width="9" customWidth="1"/>
  </cols>
  <sheetData>
    <row r="1" spans="1:15" s="2" customFormat="1" ht="34.5" customHeight="1" x14ac:dyDescent="0.3">
      <c r="A1" s="1" t="s">
        <v>0</v>
      </c>
      <c r="E1" s="3"/>
      <c r="F1" s="3"/>
      <c r="I1" s="3"/>
      <c r="J1" s="3"/>
    </row>
    <row r="2" spans="1:15" s="2" customFormat="1" ht="5.0999999999999996" customHeight="1" thickBot="1" x14ac:dyDescent="0.25">
      <c r="A2" s="4"/>
      <c r="B2" s="4"/>
      <c r="C2" s="4"/>
      <c r="D2" s="4"/>
      <c r="E2" s="5"/>
      <c r="F2" s="5"/>
      <c r="G2" s="4"/>
      <c r="H2" s="4"/>
      <c r="I2" s="5"/>
      <c r="J2" s="5"/>
      <c r="K2" s="5"/>
      <c r="L2" s="5"/>
      <c r="M2" s="5"/>
      <c r="N2" s="5"/>
      <c r="O2" s="5"/>
    </row>
    <row r="3" spans="1:15" ht="39.9" customHeight="1" x14ac:dyDescent="0.3">
      <c r="A3" s="50" t="s">
        <v>52</v>
      </c>
      <c r="C3" s="35"/>
      <c r="D3" s="35"/>
      <c r="E3" s="14"/>
      <c r="F3" s="14"/>
      <c r="G3" s="2"/>
      <c r="H3" s="14"/>
      <c r="I3" s="2"/>
      <c r="J3" s="14"/>
    </row>
    <row r="4" spans="1:15" ht="15" customHeight="1" x14ac:dyDescent="0.3">
      <c r="A4" s="36" t="s">
        <v>6</v>
      </c>
      <c r="C4" s="36"/>
      <c r="D4" s="36"/>
      <c r="E4" s="17"/>
      <c r="F4" s="17"/>
      <c r="G4" s="17"/>
      <c r="H4" s="17"/>
      <c r="I4" s="15"/>
      <c r="J4" s="18"/>
      <c r="O4" s="42" t="s">
        <v>56</v>
      </c>
    </row>
    <row r="5" spans="1:15" ht="15.9" customHeight="1" x14ac:dyDescent="0.3">
      <c r="A5" s="15" t="s">
        <v>51</v>
      </c>
      <c r="B5" s="16"/>
      <c r="C5" s="16"/>
      <c r="D5" s="16"/>
      <c r="E5" s="17"/>
      <c r="F5" s="17"/>
      <c r="G5" s="17"/>
      <c r="H5" s="17"/>
      <c r="I5" s="15"/>
      <c r="O5" s="17" t="s">
        <v>1</v>
      </c>
    </row>
    <row r="6" spans="1:15" ht="3.9" customHeight="1" x14ac:dyDescent="0.2">
      <c r="A6" s="2"/>
      <c r="B6" s="19"/>
      <c r="C6" s="19"/>
      <c r="D6" s="19"/>
      <c r="E6" s="20"/>
      <c r="F6" s="20"/>
      <c r="G6" s="20"/>
      <c r="H6" s="20"/>
      <c r="I6" s="2"/>
      <c r="J6" s="2"/>
      <c r="K6" s="7"/>
      <c r="L6" s="7"/>
      <c r="M6" s="7"/>
      <c r="N6" s="7"/>
      <c r="O6" s="7"/>
    </row>
    <row r="7" spans="1:15" ht="3.9" customHeight="1" x14ac:dyDescent="0.2">
      <c r="A7" s="21"/>
      <c r="B7" s="22"/>
      <c r="C7" s="22"/>
      <c r="D7" s="22"/>
      <c r="E7" s="23"/>
      <c r="F7" s="23"/>
      <c r="G7" s="23"/>
      <c r="H7" s="23"/>
      <c r="I7" s="23"/>
      <c r="J7" s="24"/>
    </row>
    <row r="8" spans="1:15" ht="12" customHeight="1" x14ac:dyDescent="0.2">
      <c r="A8" s="2"/>
      <c r="B8" s="19"/>
      <c r="C8" s="37"/>
      <c r="D8" s="37"/>
      <c r="E8" s="30"/>
      <c r="F8" s="38" t="s">
        <v>7</v>
      </c>
      <c r="G8" s="38"/>
      <c r="H8" s="38"/>
      <c r="I8" s="38"/>
      <c r="J8" s="30"/>
      <c r="K8" s="38" t="s">
        <v>49</v>
      </c>
      <c r="L8" s="38"/>
      <c r="M8" s="38"/>
      <c r="N8" s="38"/>
      <c r="O8" s="31" t="s">
        <v>44</v>
      </c>
    </row>
    <row r="9" spans="1:15" ht="3.9" customHeight="1" x14ac:dyDescent="0.2">
      <c r="A9" s="2"/>
      <c r="B9" s="19"/>
      <c r="C9" s="39"/>
      <c r="D9" s="39"/>
      <c r="E9" s="40"/>
      <c r="F9" s="40"/>
      <c r="G9" s="38"/>
      <c r="H9" s="40"/>
      <c r="I9" s="40"/>
      <c r="J9" s="40"/>
      <c r="K9" s="40"/>
      <c r="L9" s="38"/>
      <c r="M9" s="40"/>
      <c r="N9" s="40"/>
      <c r="O9" s="40"/>
    </row>
    <row r="10" spans="1:15" ht="3.9" customHeight="1" x14ac:dyDescent="0.2">
      <c r="A10" s="2"/>
      <c r="B10" s="19"/>
      <c r="C10" s="31" t="s">
        <v>3</v>
      </c>
      <c r="D10" s="31"/>
      <c r="E10" s="31" t="s">
        <v>3</v>
      </c>
      <c r="F10" s="31"/>
      <c r="G10" s="31"/>
      <c r="H10" s="31" t="s">
        <v>3</v>
      </c>
      <c r="I10" s="31"/>
      <c r="J10" s="31" t="s">
        <v>3</v>
      </c>
      <c r="K10" s="31"/>
      <c r="L10" s="31"/>
      <c r="M10" s="31" t="s">
        <v>3</v>
      </c>
      <c r="N10" s="31" t="s">
        <v>3</v>
      </c>
      <c r="O10" s="31" t="s">
        <v>3</v>
      </c>
    </row>
    <row r="11" spans="1:15" ht="12" customHeight="1" x14ac:dyDescent="0.2">
      <c r="A11" s="2"/>
      <c r="B11" s="19"/>
      <c r="C11" s="31"/>
      <c r="D11" s="31"/>
      <c r="E11" s="31"/>
      <c r="F11" s="31" t="s">
        <v>9</v>
      </c>
      <c r="G11" s="31"/>
      <c r="H11" s="31"/>
      <c r="I11" s="31"/>
      <c r="J11" s="31"/>
      <c r="K11" s="31" t="s">
        <v>9</v>
      </c>
      <c r="L11" s="31"/>
      <c r="M11" s="31"/>
      <c r="N11" s="31"/>
      <c r="O11" s="31"/>
    </row>
    <row r="12" spans="1:15" ht="12" customHeight="1" x14ac:dyDescent="0.2">
      <c r="A12" s="2"/>
      <c r="B12" s="19"/>
      <c r="C12" s="31" t="s">
        <v>2</v>
      </c>
      <c r="D12" s="31" t="s">
        <v>8</v>
      </c>
      <c r="E12" s="31" t="s">
        <v>5</v>
      </c>
      <c r="F12" s="31" t="s">
        <v>4</v>
      </c>
      <c r="G12" s="31"/>
      <c r="H12" s="31" t="s">
        <v>2</v>
      </c>
      <c r="I12" s="31" t="s">
        <v>8</v>
      </c>
      <c r="J12" s="31" t="s">
        <v>5</v>
      </c>
      <c r="K12" s="31" t="s">
        <v>4</v>
      </c>
      <c r="L12" s="31"/>
      <c r="M12" s="31" t="s">
        <v>2</v>
      </c>
      <c r="N12" s="31" t="s">
        <v>8</v>
      </c>
      <c r="O12" s="31" t="s">
        <v>5</v>
      </c>
    </row>
    <row r="13" spans="1:15" ht="3.9" customHeight="1" x14ac:dyDescent="0.2">
      <c r="A13" s="28"/>
      <c r="B13" s="27"/>
      <c r="C13" s="27"/>
      <c r="D13" s="27"/>
      <c r="E13" s="25"/>
      <c r="F13" s="25"/>
      <c r="G13" s="25"/>
      <c r="H13" s="25"/>
      <c r="I13" s="25"/>
      <c r="J13" s="26"/>
      <c r="K13" s="7"/>
      <c r="L13" s="7"/>
      <c r="M13" s="7"/>
      <c r="N13" s="7"/>
      <c r="O13" s="7"/>
    </row>
    <row r="14" spans="1:15" ht="3.9" customHeight="1" x14ac:dyDescent="0.2"/>
    <row r="15" spans="1:15" s="45" customFormat="1" ht="20.100000000000001" customHeight="1" x14ac:dyDescent="0.2">
      <c r="A15" s="44" t="s">
        <v>10</v>
      </c>
      <c r="G15" s="46"/>
      <c r="H15" s="47"/>
      <c r="I15" s="46"/>
      <c r="J15" s="47"/>
    </row>
    <row r="16" spans="1:15" s="30" customFormat="1" ht="15.9" customHeight="1" x14ac:dyDescent="0.2">
      <c r="A16" s="30" t="s">
        <v>11</v>
      </c>
      <c r="C16" s="30">
        <v>3713</v>
      </c>
      <c r="D16" s="30">
        <v>3701</v>
      </c>
      <c r="E16" s="30">
        <f>SUM(C16:D16)</f>
        <v>7414</v>
      </c>
      <c r="F16" s="33">
        <f>D16/E16*100</f>
        <v>49.919072025896952</v>
      </c>
      <c r="G16" s="31"/>
      <c r="H16" s="34">
        <v>1069</v>
      </c>
      <c r="I16" s="34">
        <v>1092</v>
      </c>
      <c r="J16" s="34">
        <f>SUM(H16:I16)</f>
        <v>2161</v>
      </c>
      <c r="K16" s="33">
        <f>I16/J16*100</f>
        <v>50.532161036557156</v>
      </c>
      <c r="M16" s="33">
        <f>H16/C16*100</f>
        <v>28.79073525451118</v>
      </c>
      <c r="N16" s="33">
        <f>I16/D16*100</f>
        <v>29.505539043501756</v>
      </c>
      <c r="O16" s="33">
        <f>J16/E16*100</f>
        <v>29.147558672781226</v>
      </c>
    </row>
    <row r="17" spans="1:16" s="30" customFormat="1" ht="12" customHeight="1" x14ac:dyDescent="0.2">
      <c r="A17" s="30" t="s">
        <v>12</v>
      </c>
      <c r="C17" s="30">
        <v>8807</v>
      </c>
      <c r="D17" s="30">
        <v>8950</v>
      </c>
      <c r="E17" s="30">
        <f t="shared" ref="E17:E52" si="0">SUM(C17:D17)</f>
        <v>17757</v>
      </c>
      <c r="F17" s="33">
        <f t="shared" ref="F17:F52" si="1">D17/E17*100</f>
        <v>50.402658106662159</v>
      </c>
      <c r="G17" s="31"/>
      <c r="H17" s="34">
        <v>2378</v>
      </c>
      <c r="I17" s="34">
        <v>2354</v>
      </c>
      <c r="J17" s="34">
        <f t="shared" ref="J17:J52" si="2">SUM(H17:I17)</f>
        <v>4732</v>
      </c>
      <c r="K17" s="33">
        <f t="shared" ref="K17:K52" si="3">I17/J17*100</f>
        <v>49.746407438715131</v>
      </c>
      <c r="M17" s="33">
        <f t="shared" ref="M17:M52" si="4">H17/C17*100</f>
        <v>27.001249006472122</v>
      </c>
      <c r="N17" s="33">
        <f t="shared" ref="N17:N52" si="5">I17/D17*100</f>
        <v>26.301675977653634</v>
      </c>
      <c r="O17" s="33">
        <f t="shared" ref="O17:O52" si="6">J17/E17*100</f>
        <v>26.648645604550321</v>
      </c>
    </row>
    <row r="18" spans="1:16" s="30" customFormat="1" ht="12" customHeight="1" x14ac:dyDescent="0.2">
      <c r="A18" s="30" t="s">
        <v>13</v>
      </c>
      <c r="C18" s="30">
        <v>7245</v>
      </c>
      <c r="D18" s="30">
        <v>7743</v>
      </c>
      <c r="E18" s="30">
        <f t="shared" si="0"/>
        <v>14988</v>
      </c>
      <c r="F18" s="33">
        <f t="shared" si="1"/>
        <v>51.661329063250605</v>
      </c>
      <c r="G18" s="31"/>
      <c r="H18" s="34">
        <v>1956</v>
      </c>
      <c r="I18" s="34">
        <v>2149</v>
      </c>
      <c r="J18" s="34">
        <f t="shared" si="2"/>
        <v>4105</v>
      </c>
      <c r="K18" s="33">
        <f t="shared" si="3"/>
        <v>52.350791717417792</v>
      </c>
      <c r="M18" s="33">
        <f t="shared" si="4"/>
        <v>26.997929606625259</v>
      </c>
      <c r="N18" s="33">
        <f t="shared" si="5"/>
        <v>27.754100477850962</v>
      </c>
      <c r="O18" s="33">
        <f t="shared" si="6"/>
        <v>27.388577528689616</v>
      </c>
    </row>
    <row r="19" spans="1:16" s="30" customFormat="1" ht="12" customHeight="1" x14ac:dyDescent="0.2">
      <c r="A19" s="30" t="s">
        <v>14</v>
      </c>
      <c r="C19" s="30">
        <v>7123</v>
      </c>
      <c r="D19" s="30">
        <v>7819</v>
      </c>
      <c r="E19" s="30">
        <f t="shared" si="0"/>
        <v>14942</v>
      </c>
      <c r="F19" s="33">
        <f t="shared" si="1"/>
        <v>52.329005487886491</v>
      </c>
      <c r="G19" s="31"/>
      <c r="H19" s="34">
        <v>2255</v>
      </c>
      <c r="I19" s="34">
        <v>2353</v>
      </c>
      <c r="J19" s="34">
        <f t="shared" si="2"/>
        <v>4608</v>
      </c>
      <c r="K19" s="33">
        <f t="shared" si="3"/>
        <v>51.063368055555557</v>
      </c>
      <c r="M19" s="33">
        <f t="shared" si="4"/>
        <v>31.658009265758807</v>
      </c>
      <c r="N19" s="33">
        <f t="shared" si="5"/>
        <v>30.093362322547641</v>
      </c>
      <c r="O19" s="33">
        <f t="shared" si="6"/>
        <v>30.839245080979786</v>
      </c>
    </row>
    <row r="20" spans="1:16" s="30" customFormat="1" x14ac:dyDescent="0.2">
      <c r="A20" s="30" t="s">
        <v>15</v>
      </c>
      <c r="C20" s="30">
        <v>7997</v>
      </c>
      <c r="D20" s="30">
        <v>8659</v>
      </c>
      <c r="E20" s="30">
        <f t="shared" si="0"/>
        <v>16656</v>
      </c>
      <c r="F20" s="33">
        <f t="shared" si="1"/>
        <v>51.987271853986549</v>
      </c>
      <c r="G20" s="31"/>
      <c r="H20" s="34">
        <v>2888</v>
      </c>
      <c r="I20" s="34">
        <v>2940</v>
      </c>
      <c r="J20" s="34">
        <f t="shared" si="2"/>
        <v>5828</v>
      </c>
      <c r="K20" s="33">
        <f t="shared" si="3"/>
        <v>50.446122168840077</v>
      </c>
      <c r="M20" s="33">
        <f t="shared" si="4"/>
        <v>36.11354257846692</v>
      </c>
      <c r="N20" s="33">
        <f t="shared" si="5"/>
        <v>33.953112368633789</v>
      </c>
      <c r="O20" s="33">
        <f t="shared" si="6"/>
        <v>34.990393852065324</v>
      </c>
    </row>
    <row r="21" spans="1:16" s="30" customFormat="1" ht="15.9" customHeight="1" x14ac:dyDescent="0.2">
      <c r="A21" s="30" t="s">
        <v>16</v>
      </c>
      <c r="C21" s="30">
        <v>8668</v>
      </c>
      <c r="D21" s="30">
        <v>9773</v>
      </c>
      <c r="E21" s="30">
        <f t="shared" si="0"/>
        <v>18441</v>
      </c>
      <c r="F21" s="33">
        <f t="shared" si="1"/>
        <v>52.99604142942357</v>
      </c>
      <c r="G21" s="31"/>
      <c r="H21" s="34">
        <v>3553</v>
      </c>
      <c r="I21" s="34">
        <v>3712</v>
      </c>
      <c r="J21" s="34">
        <f t="shared" si="2"/>
        <v>7265</v>
      </c>
      <c r="K21" s="33">
        <f t="shared" si="3"/>
        <v>51.094287680660699</v>
      </c>
      <c r="M21" s="33">
        <f t="shared" si="4"/>
        <v>40.98984771573604</v>
      </c>
      <c r="N21" s="33">
        <f t="shared" si="5"/>
        <v>37.982195845697333</v>
      </c>
      <c r="O21" s="33">
        <f t="shared" si="6"/>
        <v>39.395911284637492</v>
      </c>
    </row>
    <row r="22" spans="1:16" s="30" customFormat="1" ht="12" customHeight="1" x14ac:dyDescent="0.2">
      <c r="A22" s="30" t="s">
        <v>17</v>
      </c>
      <c r="C22" s="30">
        <v>9881</v>
      </c>
      <c r="D22" s="30">
        <v>11507</v>
      </c>
      <c r="E22" s="30">
        <f t="shared" si="0"/>
        <v>21388</v>
      </c>
      <c r="F22" s="33">
        <f t="shared" si="1"/>
        <v>53.801196932859554</v>
      </c>
      <c r="G22" s="31"/>
      <c r="H22" s="34">
        <v>4451</v>
      </c>
      <c r="I22" s="34">
        <v>4713</v>
      </c>
      <c r="J22" s="34">
        <f t="shared" si="2"/>
        <v>9164</v>
      </c>
      <c r="K22" s="33">
        <f t="shared" si="3"/>
        <v>51.429506765604536</v>
      </c>
      <c r="M22" s="33">
        <f t="shared" si="4"/>
        <v>45.046047970853152</v>
      </c>
      <c r="N22" s="33">
        <f t="shared" si="5"/>
        <v>40.957677935169897</v>
      </c>
      <c r="O22" s="33">
        <f t="shared" si="6"/>
        <v>42.846455956611187</v>
      </c>
    </row>
    <row r="23" spans="1:16" s="30" customFormat="1" ht="12" customHeight="1" x14ac:dyDescent="0.2">
      <c r="A23" s="30" t="s">
        <v>18</v>
      </c>
      <c r="C23" s="30">
        <v>8910</v>
      </c>
      <c r="D23" s="30">
        <v>10323</v>
      </c>
      <c r="E23" s="30">
        <f t="shared" si="0"/>
        <v>19233</v>
      </c>
      <c r="F23" s="33">
        <f t="shared" si="1"/>
        <v>53.673373888628916</v>
      </c>
      <c r="G23" s="31"/>
      <c r="H23" s="34">
        <v>4435</v>
      </c>
      <c r="I23" s="34">
        <v>4713</v>
      </c>
      <c r="J23" s="34">
        <f t="shared" si="2"/>
        <v>9148</v>
      </c>
      <c r="K23" s="33">
        <f t="shared" si="3"/>
        <v>51.51945780498469</v>
      </c>
      <c r="M23" s="33">
        <f t="shared" si="4"/>
        <v>49.775533108866441</v>
      </c>
      <c r="N23" s="33">
        <f t="shared" si="5"/>
        <v>45.655332752106951</v>
      </c>
      <c r="O23" s="33">
        <f t="shared" si="6"/>
        <v>47.564082566422293</v>
      </c>
    </row>
    <row r="24" spans="1:16" s="30" customFormat="1" ht="12" customHeight="1" x14ac:dyDescent="0.2">
      <c r="A24" s="30" t="s">
        <v>19</v>
      </c>
      <c r="C24" s="30">
        <v>7708</v>
      </c>
      <c r="D24" s="30">
        <v>9449</v>
      </c>
      <c r="E24" s="30">
        <f t="shared" si="0"/>
        <v>17157</v>
      </c>
      <c r="F24" s="33">
        <f t="shared" si="1"/>
        <v>55.073730838724721</v>
      </c>
      <c r="G24" s="31"/>
      <c r="H24" s="34">
        <v>4242</v>
      </c>
      <c r="I24" s="34">
        <v>4769</v>
      </c>
      <c r="J24" s="34">
        <f t="shared" si="2"/>
        <v>9011</v>
      </c>
      <c r="K24" s="33">
        <f t="shared" si="3"/>
        <v>52.924203750971031</v>
      </c>
      <c r="M24" s="33">
        <f t="shared" si="4"/>
        <v>55.033731188375711</v>
      </c>
      <c r="N24" s="33">
        <f t="shared" si="5"/>
        <v>50.470949306804954</v>
      </c>
      <c r="O24" s="33">
        <f t="shared" si="6"/>
        <v>52.520836976161334</v>
      </c>
    </row>
    <row r="25" spans="1:16" s="30" customFormat="1" x14ac:dyDescent="0.2">
      <c r="A25" s="30" t="s">
        <v>20</v>
      </c>
      <c r="C25" s="30">
        <v>7258</v>
      </c>
      <c r="D25" s="30">
        <v>9518</v>
      </c>
      <c r="E25" s="30">
        <f t="shared" si="0"/>
        <v>16776</v>
      </c>
      <c r="F25" s="33">
        <f t="shared" si="1"/>
        <v>56.735813066285168</v>
      </c>
      <c r="G25" s="31"/>
      <c r="H25" s="34">
        <v>4325</v>
      </c>
      <c r="I25" s="34">
        <v>5218</v>
      </c>
      <c r="J25" s="34">
        <f t="shared" si="2"/>
        <v>9543</v>
      </c>
      <c r="K25" s="33">
        <f t="shared" si="3"/>
        <v>54.678822173320761</v>
      </c>
      <c r="M25" s="33">
        <f t="shared" si="4"/>
        <v>59.589418572609532</v>
      </c>
      <c r="N25" s="33">
        <f t="shared" si="5"/>
        <v>54.822441689430555</v>
      </c>
      <c r="O25" s="33">
        <f t="shared" si="6"/>
        <v>56.884835479256083</v>
      </c>
    </row>
    <row r="26" spans="1:16" s="30" customFormat="1" ht="15.9" customHeight="1" x14ac:dyDescent="0.2">
      <c r="A26" s="30" t="s">
        <v>21</v>
      </c>
      <c r="C26" s="30">
        <v>7028</v>
      </c>
      <c r="D26" s="30">
        <v>9326</v>
      </c>
      <c r="E26" s="30">
        <f t="shared" si="0"/>
        <v>16354</v>
      </c>
      <c r="F26" s="33">
        <f t="shared" si="1"/>
        <v>57.025804084627616</v>
      </c>
      <c r="H26" s="34">
        <v>4739</v>
      </c>
      <c r="I26" s="29">
        <v>5712</v>
      </c>
      <c r="J26" s="34">
        <f t="shared" si="2"/>
        <v>10451</v>
      </c>
      <c r="K26" s="33">
        <f t="shared" si="3"/>
        <v>54.655056932350973</v>
      </c>
      <c r="M26" s="33">
        <f t="shared" si="4"/>
        <v>67.43027888446214</v>
      </c>
      <c r="N26" s="33">
        <f t="shared" si="5"/>
        <v>61.248123525627271</v>
      </c>
      <c r="O26" s="33">
        <f t="shared" si="6"/>
        <v>63.904855081325671</v>
      </c>
    </row>
    <row r="27" spans="1:16" s="30" customFormat="1" ht="12" customHeight="1" x14ac:dyDescent="0.2">
      <c r="A27" s="30" t="s">
        <v>22</v>
      </c>
      <c r="C27" s="30">
        <v>5028</v>
      </c>
      <c r="D27" s="30">
        <v>7031</v>
      </c>
      <c r="E27" s="30">
        <f t="shared" si="0"/>
        <v>12059</v>
      </c>
      <c r="F27" s="33">
        <f t="shared" si="1"/>
        <v>58.305000414628083</v>
      </c>
      <c r="G27" s="31"/>
      <c r="H27" s="34">
        <v>3474</v>
      </c>
      <c r="I27" s="34">
        <v>4359</v>
      </c>
      <c r="J27" s="34">
        <f t="shared" si="2"/>
        <v>7833</v>
      </c>
      <c r="K27" s="33">
        <f t="shared" si="3"/>
        <v>55.649176560704717</v>
      </c>
      <c r="M27" s="33">
        <f t="shared" si="4"/>
        <v>69.093078758949872</v>
      </c>
      <c r="N27" s="33">
        <f t="shared" si="5"/>
        <v>61.996870999857769</v>
      </c>
      <c r="O27" s="33">
        <f t="shared" si="6"/>
        <v>64.955634795588352</v>
      </c>
    </row>
    <row r="28" spans="1:16" s="30" customFormat="1" ht="12" customHeight="1" x14ac:dyDescent="0.2">
      <c r="A28" s="30" t="s">
        <v>23</v>
      </c>
      <c r="C28" s="30">
        <v>4300</v>
      </c>
      <c r="D28" s="30">
        <v>6102</v>
      </c>
      <c r="E28" s="30">
        <f t="shared" si="0"/>
        <v>10402</v>
      </c>
      <c r="F28" s="33">
        <f t="shared" si="1"/>
        <v>58.661795808498361</v>
      </c>
      <c r="G28" s="31"/>
      <c r="H28" s="34">
        <v>2976</v>
      </c>
      <c r="I28" s="34">
        <v>3563</v>
      </c>
      <c r="J28" s="34">
        <f t="shared" si="2"/>
        <v>6539</v>
      </c>
      <c r="K28" s="33">
        <f t="shared" si="3"/>
        <v>54.488453892032418</v>
      </c>
      <c r="M28" s="33">
        <f t="shared" si="4"/>
        <v>69.20930232558139</v>
      </c>
      <c r="N28" s="33">
        <f t="shared" si="5"/>
        <v>58.390691576532284</v>
      </c>
      <c r="O28" s="33">
        <f t="shared" si="6"/>
        <v>62.862910978657951</v>
      </c>
    </row>
    <row r="29" spans="1:16" s="30" customFormat="1" ht="12" customHeight="1" x14ac:dyDescent="0.2">
      <c r="A29" s="30" t="s">
        <v>24</v>
      </c>
      <c r="C29" s="30">
        <v>3091</v>
      </c>
      <c r="D29" s="30">
        <v>5384</v>
      </c>
      <c r="E29" s="30">
        <f t="shared" si="0"/>
        <v>8475</v>
      </c>
      <c r="F29" s="33">
        <f t="shared" si="1"/>
        <v>63.528023598820063</v>
      </c>
      <c r="G29" s="31"/>
      <c r="H29" s="34">
        <v>2081</v>
      </c>
      <c r="I29" s="34">
        <v>2799</v>
      </c>
      <c r="J29" s="34">
        <f t="shared" si="2"/>
        <v>4880</v>
      </c>
      <c r="K29" s="33">
        <f t="shared" si="3"/>
        <v>57.356557377049178</v>
      </c>
      <c r="M29" s="33">
        <f t="shared" si="4"/>
        <v>67.324490456163062</v>
      </c>
      <c r="N29" s="33">
        <f t="shared" si="5"/>
        <v>51.987369985141164</v>
      </c>
      <c r="O29" s="33">
        <f t="shared" si="6"/>
        <v>57.581120943952804</v>
      </c>
    </row>
    <row r="30" spans="1:16" s="30" customFormat="1" x14ac:dyDescent="0.2">
      <c r="A30" s="30" t="s">
        <v>42</v>
      </c>
      <c r="C30" s="30">
        <v>2598</v>
      </c>
      <c r="D30" s="30">
        <v>6300</v>
      </c>
      <c r="E30" s="30">
        <f t="shared" si="0"/>
        <v>8898</v>
      </c>
      <c r="F30" s="33">
        <f t="shared" si="1"/>
        <v>70.802427511800403</v>
      </c>
      <c r="H30" s="34">
        <v>1420</v>
      </c>
      <c r="I30" s="29">
        <v>2192</v>
      </c>
      <c r="J30" s="34">
        <f t="shared" si="2"/>
        <v>3612</v>
      </c>
      <c r="K30" s="33">
        <f t="shared" si="3"/>
        <v>60.686600221483943</v>
      </c>
      <c r="M30" s="33">
        <f t="shared" si="4"/>
        <v>54.657428791377981</v>
      </c>
      <c r="N30" s="33">
        <f t="shared" si="5"/>
        <v>34.793650793650791</v>
      </c>
      <c r="O30" s="33">
        <f t="shared" si="6"/>
        <v>40.593391773432231</v>
      </c>
    </row>
    <row r="31" spans="1:16" s="30" customFormat="1" ht="20.100000000000001" customHeight="1" x14ac:dyDescent="0.2">
      <c r="A31" s="32" t="s">
        <v>5</v>
      </c>
      <c r="C31" s="32">
        <f>SUM(C16:C30)</f>
        <v>99355</v>
      </c>
      <c r="D31" s="32">
        <f>SUM(D16:D30)</f>
        <v>121585</v>
      </c>
      <c r="E31" s="32">
        <f t="shared" si="0"/>
        <v>220940</v>
      </c>
      <c r="F31" s="9">
        <f t="shared" si="1"/>
        <v>55.030777586675114</v>
      </c>
      <c r="G31" s="32"/>
      <c r="H31" s="32">
        <f>SUM(H16:H30)</f>
        <v>46242</v>
      </c>
      <c r="I31" s="32">
        <f>SUM(I16:I30)</f>
        <v>52638</v>
      </c>
      <c r="J31" s="43">
        <f t="shared" si="2"/>
        <v>98880</v>
      </c>
      <c r="K31" s="9">
        <f t="shared" si="3"/>
        <v>53.234223300970875</v>
      </c>
      <c r="L31" s="32"/>
      <c r="M31" s="9">
        <f t="shared" si="4"/>
        <v>46.542197171757834</v>
      </c>
      <c r="N31" s="9">
        <f t="shared" si="5"/>
        <v>43.293169387671178</v>
      </c>
      <c r="O31" s="9">
        <f t="shared" si="6"/>
        <v>44.754231918167832</v>
      </c>
      <c r="P31" s="32"/>
    </row>
    <row r="32" spans="1:16" s="30" customFormat="1" ht="15.9" customHeight="1" x14ac:dyDescent="0.2">
      <c r="A32" s="30" t="s">
        <v>25</v>
      </c>
      <c r="C32" s="30">
        <f>SUM(C16:C20)</f>
        <v>34885</v>
      </c>
      <c r="D32" s="30">
        <f>SUM(D16:D20)</f>
        <v>36872</v>
      </c>
      <c r="E32" s="30">
        <f t="shared" si="0"/>
        <v>71757</v>
      </c>
      <c r="F32" s="33">
        <f t="shared" si="1"/>
        <v>51.384533913067706</v>
      </c>
      <c r="H32" s="30">
        <f>SUM(H16:H20)</f>
        <v>10546</v>
      </c>
      <c r="I32" s="30">
        <f>SUM(I16:I20)</f>
        <v>10888</v>
      </c>
      <c r="J32" s="34">
        <f t="shared" si="2"/>
        <v>21434</v>
      </c>
      <c r="K32" s="33">
        <f t="shared" si="3"/>
        <v>50.797797891200894</v>
      </c>
      <c r="M32" s="33">
        <f t="shared" si="4"/>
        <v>30.230758205532464</v>
      </c>
      <c r="N32" s="33">
        <f t="shared" si="5"/>
        <v>29.529182035148622</v>
      </c>
      <c r="O32" s="33">
        <f t="shared" si="6"/>
        <v>29.87025656033558</v>
      </c>
    </row>
    <row r="33" spans="1:15" s="30" customFormat="1" ht="12" customHeight="1" x14ac:dyDescent="0.2">
      <c r="A33" s="30" t="s">
        <v>26</v>
      </c>
      <c r="C33" s="30">
        <f>SUM(C21:C25)</f>
        <v>42425</v>
      </c>
      <c r="D33" s="30">
        <f>SUM(D21:D25)</f>
        <v>50570</v>
      </c>
      <c r="E33" s="30">
        <f t="shared" si="0"/>
        <v>92995</v>
      </c>
      <c r="F33" s="33">
        <f t="shared" si="1"/>
        <v>54.379267702564647</v>
      </c>
      <c r="H33" s="30">
        <f>SUM(H21:H25)</f>
        <v>21006</v>
      </c>
      <c r="I33" s="30">
        <f>SUM(I21:I25)</f>
        <v>23125</v>
      </c>
      <c r="J33" s="34">
        <f t="shared" si="2"/>
        <v>44131</v>
      </c>
      <c r="K33" s="33">
        <f t="shared" si="3"/>
        <v>52.400806689175404</v>
      </c>
      <c r="M33" s="33">
        <f t="shared" si="4"/>
        <v>49.513258691809078</v>
      </c>
      <c r="N33" s="33">
        <f t="shared" si="5"/>
        <v>45.72869290092941</v>
      </c>
      <c r="O33" s="33">
        <f t="shared" si="6"/>
        <v>47.455239529006938</v>
      </c>
    </row>
    <row r="34" spans="1:15" s="30" customFormat="1" ht="12" customHeight="1" x14ac:dyDescent="0.2">
      <c r="A34" s="30" t="s">
        <v>27</v>
      </c>
      <c r="C34" s="30">
        <f>SUM(C26:C30)</f>
        <v>22045</v>
      </c>
      <c r="D34" s="30">
        <f>SUM(D26:D30)</f>
        <v>34143</v>
      </c>
      <c r="E34" s="30">
        <f t="shared" si="0"/>
        <v>56188</v>
      </c>
      <c r="F34" s="33">
        <f t="shared" si="1"/>
        <v>60.765643909731615</v>
      </c>
      <c r="H34" s="30">
        <f>SUM(H26:H30)</f>
        <v>14690</v>
      </c>
      <c r="I34" s="30">
        <f>SUM(I26:I30)</f>
        <v>18625</v>
      </c>
      <c r="J34" s="34">
        <f t="shared" si="2"/>
        <v>33315</v>
      </c>
      <c r="K34" s="33">
        <f t="shared" si="3"/>
        <v>55.905748161488823</v>
      </c>
      <c r="M34" s="33">
        <f t="shared" si="4"/>
        <v>66.636425493309133</v>
      </c>
      <c r="N34" s="33">
        <f t="shared" si="5"/>
        <v>54.549980962422751</v>
      </c>
      <c r="O34" s="33">
        <f t="shared" si="6"/>
        <v>59.292019648323489</v>
      </c>
    </row>
    <row r="35" spans="1:15" s="45" customFormat="1" ht="20.100000000000001" customHeight="1" x14ac:dyDescent="0.2">
      <c r="A35" s="48" t="s">
        <v>45</v>
      </c>
      <c r="K35" s="33"/>
      <c r="M35" s="33"/>
      <c r="N35" s="33"/>
      <c r="O35" s="33"/>
    </row>
    <row r="36" spans="1:15" s="30" customFormat="1" ht="15.9" customHeight="1" x14ac:dyDescent="0.2">
      <c r="A36" s="30" t="s">
        <v>28</v>
      </c>
      <c r="C36" s="30">
        <v>35085</v>
      </c>
      <c r="D36" s="30">
        <v>35956</v>
      </c>
      <c r="E36" s="30">
        <f t="shared" si="0"/>
        <v>71041</v>
      </c>
      <c r="F36" s="33">
        <f t="shared" si="1"/>
        <v>50.613026280598525</v>
      </c>
      <c r="G36" s="31"/>
      <c r="H36" s="34">
        <v>11624</v>
      </c>
      <c r="I36" s="34">
        <v>12509</v>
      </c>
      <c r="J36" s="34">
        <f t="shared" si="2"/>
        <v>24133</v>
      </c>
      <c r="K36" s="33">
        <f t="shared" si="3"/>
        <v>51.833588861724614</v>
      </c>
      <c r="M36" s="33">
        <f t="shared" si="4"/>
        <v>33.130967649992876</v>
      </c>
      <c r="N36" s="33">
        <f t="shared" si="5"/>
        <v>34.789743019245748</v>
      </c>
      <c r="O36" s="33">
        <f t="shared" si="6"/>
        <v>33.970524063568924</v>
      </c>
    </row>
    <row r="37" spans="1:15" s="30" customFormat="1" ht="12" customHeight="1" x14ac:dyDescent="0.2">
      <c r="A37" s="30" t="s">
        <v>29</v>
      </c>
      <c r="C37" s="30">
        <v>52127</v>
      </c>
      <c r="D37" s="30">
        <v>53687</v>
      </c>
      <c r="E37" s="30">
        <f t="shared" si="0"/>
        <v>105814</v>
      </c>
      <c r="F37" s="33">
        <f t="shared" si="1"/>
        <v>50.737142533124157</v>
      </c>
      <c r="G37" s="31"/>
      <c r="H37" s="34">
        <v>28835</v>
      </c>
      <c r="I37" s="34">
        <v>27227</v>
      </c>
      <c r="J37" s="34">
        <f t="shared" si="2"/>
        <v>56062</v>
      </c>
      <c r="K37" s="33">
        <f t="shared" si="3"/>
        <v>48.565873497199533</v>
      </c>
      <c r="M37" s="33">
        <f t="shared" si="4"/>
        <v>55.316822376119859</v>
      </c>
      <c r="N37" s="33">
        <f t="shared" si="5"/>
        <v>50.714325628178145</v>
      </c>
      <c r="O37" s="33">
        <f t="shared" si="6"/>
        <v>52.981647041034265</v>
      </c>
    </row>
    <row r="38" spans="1:15" s="30" customFormat="1" ht="12" customHeight="1" x14ac:dyDescent="0.2">
      <c r="A38" s="30" t="s">
        <v>30</v>
      </c>
      <c r="C38" s="30">
        <v>2416</v>
      </c>
      <c r="D38" s="30">
        <v>12913</v>
      </c>
      <c r="E38" s="30">
        <f t="shared" si="0"/>
        <v>15329</v>
      </c>
      <c r="F38" s="33">
        <f t="shared" si="1"/>
        <v>84.239024072020356</v>
      </c>
      <c r="G38" s="31"/>
      <c r="H38" s="34">
        <v>1364</v>
      </c>
      <c r="I38" s="34">
        <v>5428</v>
      </c>
      <c r="J38" s="34">
        <f t="shared" si="2"/>
        <v>6792</v>
      </c>
      <c r="K38" s="33">
        <f t="shared" si="3"/>
        <v>79.917550058892814</v>
      </c>
      <c r="M38" s="33">
        <f t="shared" si="4"/>
        <v>56.456953642384114</v>
      </c>
      <c r="N38" s="33">
        <f t="shared" si="5"/>
        <v>42.035158367536589</v>
      </c>
      <c r="O38" s="33">
        <f t="shared" si="6"/>
        <v>44.308174049187812</v>
      </c>
    </row>
    <row r="39" spans="1:15" s="30" customFormat="1" ht="12" customHeight="1" x14ac:dyDescent="0.2">
      <c r="A39" s="30" t="s">
        <v>31</v>
      </c>
      <c r="C39" s="30">
        <v>9438</v>
      </c>
      <c r="D39" s="30">
        <v>18870</v>
      </c>
      <c r="E39" s="30">
        <f t="shared" si="0"/>
        <v>28308</v>
      </c>
      <c r="F39" s="33">
        <f t="shared" si="1"/>
        <v>66.659601526070361</v>
      </c>
      <c r="G39" s="31"/>
      <c r="H39" s="34">
        <v>4247</v>
      </c>
      <c r="I39" s="34">
        <v>7392</v>
      </c>
      <c r="J39" s="34">
        <f t="shared" si="2"/>
        <v>11639</v>
      </c>
      <c r="K39" s="33">
        <f t="shared" si="3"/>
        <v>63.510610877223129</v>
      </c>
      <c r="M39" s="33">
        <f t="shared" si="4"/>
        <v>44.998940453485908</v>
      </c>
      <c r="N39" s="33">
        <f t="shared" si="5"/>
        <v>39.173290937996818</v>
      </c>
      <c r="O39" s="33">
        <f t="shared" si="6"/>
        <v>41.115585700155435</v>
      </c>
    </row>
    <row r="40" spans="1:15" s="30" customFormat="1" ht="12" customHeight="1" x14ac:dyDescent="0.2">
      <c r="A40" s="30" t="s">
        <v>53</v>
      </c>
      <c r="C40" s="30">
        <v>289</v>
      </c>
      <c r="D40" s="30">
        <v>159</v>
      </c>
      <c r="E40" s="30">
        <f>SUM(C40:D40)</f>
        <v>448</v>
      </c>
      <c r="F40" s="33">
        <f>D40/E40*100</f>
        <v>35.491071428571431</v>
      </c>
      <c r="H40" s="34">
        <v>172</v>
      </c>
      <c r="I40" s="29">
        <v>82</v>
      </c>
      <c r="J40" s="34">
        <f>SUM(H40:I40)</f>
        <v>254</v>
      </c>
      <c r="K40" s="33">
        <f>I40/J40*100</f>
        <v>32.283464566929133</v>
      </c>
      <c r="M40" s="33">
        <f>H40/C40*100</f>
        <v>59.515570934256054</v>
      </c>
      <c r="N40" s="33">
        <f>I40/D40*100</f>
        <v>51.572327044025158</v>
      </c>
      <c r="O40" s="33">
        <f>J40/E40*100</f>
        <v>56.696428571428569</v>
      </c>
    </row>
    <row r="41" spans="1:15" s="45" customFormat="1" ht="20.100000000000001" customHeight="1" x14ac:dyDescent="0.2">
      <c r="A41" s="48" t="s">
        <v>46</v>
      </c>
      <c r="K41" s="33"/>
      <c r="M41" s="33"/>
      <c r="N41" s="33"/>
      <c r="O41" s="33"/>
    </row>
    <row r="42" spans="1:15" s="30" customFormat="1" ht="15.9" customHeight="1" x14ac:dyDescent="0.2">
      <c r="A42" s="30" t="s">
        <v>32</v>
      </c>
      <c r="C42" s="30">
        <v>57650</v>
      </c>
      <c r="D42" s="30">
        <v>72684</v>
      </c>
      <c r="E42" s="30">
        <f t="shared" si="0"/>
        <v>130334</v>
      </c>
      <c r="F42" s="33">
        <f t="shared" si="1"/>
        <v>55.767489680359695</v>
      </c>
      <c r="G42" s="31"/>
      <c r="H42" s="34">
        <v>26970</v>
      </c>
      <c r="I42" s="34">
        <v>32101</v>
      </c>
      <c r="J42" s="34">
        <f t="shared" si="2"/>
        <v>59071</v>
      </c>
      <c r="K42" s="33">
        <f t="shared" si="3"/>
        <v>54.343078668043546</v>
      </c>
      <c r="M42" s="33">
        <f t="shared" si="4"/>
        <v>46.782307025151773</v>
      </c>
      <c r="N42" s="33">
        <f t="shared" si="5"/>
        <v>44.165153266193386</v>
      </c>
      <c r="O42" s="33">
        <f t="shared" si="6"/>
        <v>45.322786072705512</v>
      </c>
    </row>
    <row r="43" spans="1:15" s="30" customFormat="1" ht="12" customHeight="1" x14ac:dyDescent="0.2">
      <c r="A43" s="30" t="s">
        <v>55</v>
      </c>
      <c r="C43" s="30">
        <v>41705</v>
      </c>
      <c r="D43" s="30">
        <v>48901</v>
      </c>
      <c r="E43" s="30">
        <f t="shared" si="0"/>
        <v>90606</v>
      </c>
      <c r="F43" s="33">
        <f t="shared" si="1"/>
        <v>53.971039445511337</v>
      </c>
      <c r="H43" s="34">
        <v>19272</v>
      </c>
      <c r="I43" s="29">
        <v>20537</v>
      </c>
      <c r="J43" s="34">
        <f t="shared" si="2"/>
        <v>39809</v>
      </c>
      <c r="K43" s="33">
        <f t="shared" si="3"/>
        <v>51.588836695219676</v>
      </c>
      <c r="M43" s="33">
        <f t="shared" si="4"/>
        <v>46.210286536386526</v>
      </c>
      <c r="N43" s="33">
        <f t="shared" si="5"/>
        <v>41.997096173902378</v>
      </c>
      <c r="O43" s="33">
        <f t="shared" si="6"/>
        <v>43.93638390393572</v>
      </c>
    </row>
    <row r="44" spans="1:15" s="45" customFormat="1" ht="20.100000000000001" customHeight="1" x14ac:dyDescent="0.2">
      <c r="A44" s="48" t="s">
        <v>33</v>
      </c>
      <c r="E44" s="30"/>
      <c r="F44" s="33"/>
      <c r="G44" s="46"/>
      <c r="H44" s="49"/>
      <c r="I44" s="49"/>
      <c r="J44" s="34"/>
      <c r="K44" s="33"/>
      <c r="M44" s="33"/>
      <c r="N44" s="33"/>
      <c r="O44" s="33"/>
    </row>
    <row r="45" spans="1:15" s="30" customFormat="1" ht="15.9" customHeight="1" x14ac:dyDescent="0.2">
      <c r="A45" s="30" t="s">
        <v>34</v>
      </c>
      <c r="C45" s="30">
        <v>5259</v>
      </c>
      <c r="D45" s="30">
        <v>5544</v>
      </c>
      <c r="E45" s="30">
        <f t="shared" si="0"/>
        <v>10803</v>
      </c>
      <c r="F45" s="33">
        <f t="shared" si="1"/>
        <v>51.319078033879471</v>
      </c>
      <c r="G45" s="31"/>
      <c r="H45" s="34">
        <v>1794</v>
      </c>
      <c r="I45" s="34">
        <v>1743</v>
      </c>
      <c r="J45" s="34">
        <f t="shared" si="2"/>
        <v>3537</v>
      </c>
      <c r="K45" s="33">
        <f t="shared" si="3"/>
        <v>49.279050042408826</v>
      </c>
      <c r="M45" s="33">
        <f t="shared" si="4"/>
        <v>34.112949229891612</v>
      </c>
      <c r="N45" s="33">
        <f t="shared" si="5"/>
        <v>31.439393939393938</v>
      </c>
      <c r="O45" s="33">
        <f t="shared" si="6"/>
        <v>32.740905304082204</v>
      </c>
    </row>
    <row r="46" spans="1:15" s="30" customFormat="1" x14ac:dyDescent="0.2">
      <c r="A46" s="30" t="s">
        <v>35</v>
      </c>
      <c r="C46" s="30">
        <v>4703</v>
      </c>
      <c r="D46" s="30">
        <v>5322</v>
      </c>
      <c r="E46" s="30">
        <f t="shared" si="0"/>
        <v>10025</v>
      </c>
      <c r="F46" s="33">
        <f t="shared" si="1"/>
        <v>53.087281795511224</v>
      </c>
      <c r="G46" s="31"/>
      <c r="H46" s="34">
        <v>1852</v>
      </c>
      <c r="I46" s="34">
        <v>1952</v>
      </c>
      <c r="J46" s="34">
        <f t="shared" si="2"/>
        <v>3804</v>
      </c>
      <c r="K46" s="33">
        <f t="shared" si="3"/>
        <v>51.314405888538381</v>
      </c>
      <c r="M46" s="33">
        <f t="shared" si="4"/>
        <v>39.379119710822877</v>
      </c>
      <c r="N46" s="33">
        <f t="shared" si="5"/>
        <v>36.677940623825627</v>
      </c>
      <c r="O46" s="33">
        <f t="shared" si="6"/>
        <v>37.945137157107233</v>
      </c>
    </row>
    <row r="47" spans="1:15" s="30" customFormat="1" ht="12" customHeight="1" x14ac:dyDescent="0.2">
      <c r="A47" s="30" t="s">
        <v>36</v>
      </c>
      <c r="C47" s="30">
        <v>6158</v>
      </c>
      <c r="D47" s="30">
        <v>7628</v>
      </c>
      <c r="E47" s="30">
        <f t="shared" si="0"/>
        <v>13786</v>
      </c>
      <c r="F47" s="33">
        <f t="shared" si="1"/>
        <v>55.331495720295955</v>
      </c>
      <c r="G47" s="31"/>
      <c r="H47" s="34">
        <v>2431</v>
      </c>
      <c r="I47" s="34">
        <v>2858</v>
      </c>
      <c r="J47" s="34">
        <f t="shared" si="2"/>
        <v>5289</v>
      </c>
      <c r="K47" s="33">
        <f t="shared" si="3"/>
        <v>54.036679901682739</v>
      </c>
      <c r="M47" s="33">
        <f t="shared" si="4"/>
        <v>39.477102955505032</v>
      </c>
      <c r="N47" s="33">
        <f t="shared" si="5"/>
        <v>37.46722600943891</v>
      </c>
      <c r="O47" s="33">
        <f t="shared" si="6"/>
        <v>38.365007979109237</v>
      </c>
    </row>
    <row r="48" spans="1:15" s="30" customFormat="1" ht="12" customHeight="1" x14ac:dyDescent="0.2">
      <c r="A48" s="30" t="s">
        <v>37</v>
      </c>
      <c r="C48" s="30">
        <v>8552</v>
      </c>
      <c r="D48" s="30">
        <v>11190</v>
      </c>
      <c r="E48" s="30">
        <f t="shared" si="0"/>
        <v>19742</v>
      </c>
      <c r="F48" s="33">
        <f t="shared" si="1"/>
        <v>56.681187316381319</v>
      </c>
      <c r="G48" s="31"/>
      <c r="H48" s="34">
        <v>3535</v>
      </c>
      <c r="I48" s="34">
        <v>3915</v>
      </c>
      <c r="J48" s="34">
        <f t="shared" si="2"/>
        <v>7450</v>
      </c>
      <c r="K48" s="33">
        <f t="shared" si="3"/>
        <v>52.550335570469798</v>
      </c>
      <c r="M48" s="33">
        <f t="shared" si="4"/>
        <v>41.335360149672589</v>
      </c>
      <c r="N48" s="33">
        <f t="shared" si="5"/>
        <v>34.986595174262739</v>
      </c>
      <c r="O48" s="33">
        <f t="shared" si="6"/>
        <v>37.736804781683716</v>
      </c>
    </row>
    <row r="49" spans="1:15" s="30" customFormat="1" ht="12" customHeight="1" x14ac:dyDescent="0.2">
      <c r="A49" s="30" t="s">
        <v>38</v>
      </c>
      <c r="C49" s="30">
        <v>12429</v>
      </c>
      <c r="D49" s="30">
        <v>14127</v>
      </c>
      <c r="E49" s="30">
        <f t="shared" si="0"/>
        <v>26556</v>
      </c>
      <c r="F49" s="33">
        <f t="shared" si="1"/>
        <v>53.197017623136013</v>
      </c>
      <c r="G49" s="31"/>
      <c r="H49" s="34">
        <v>4386</v>
      </c>
      <c r="I49" s="34">
        <v>4717</v>
      </c>
      <c r="J49" s="34">
        <f t="shared" si="2"/>
        <v>9103</v>
      </c>
      <c r="K49" s="33">
        <f t="shared" si="3"/>
        <v>51.818081951005169</v>
      </c>
      <c r="M49" s="33">
        <f t="shared" si="4"/>
        <v>35.288438329712768</v>
      </c>
      <c r="N49" s="33">
        <f t="shared" si="5"/>
        <v>33.389962483188221</v>
      </c>
      <c r="O49" s="33">
        <f t="shared" si="6"/>
        <v>34.278505799066124</v>
      </c>
    </row>
    <row r="50" spans="1:15" s="30" customFormat="1" ht="12" customHeight="1" x14ac:dyDescent="0.2">
      <c r="A50" s="30" t="s">
        <v>39</v>
      </c>
      <c r="C50" s="30">
        <v>9595</v>
      </c>
      <c r="D50" s="30">
        <v>11318</v>
      </c>
      <c r="E50" s="30">
        <f t="shared" si="0"/>
        <v>20913</v>
      </c>
      <c r="F50" s="33">
        <f t="shared" si="1"/>
        <v>54.119447233778025</v>
      </c>
      <c r="G50" s="31"/>
      <c r="H50" s="34">
        <v>3662</v>
      </c>
      <c r="I50" s="34">
        <v>4256</v>
      </c>
      <c r="J50" s="34">
        <f t="shared" si="2"/>
        <v>7918</v>
      </c>
      <c r="K50" s="33">
        <f t="shared" si="3"/>
        <v>53.750947208891134</v>
      </c>
      <c r="M50" s="33">
        <f t="shared" si="4"/>
        <v>38.165711307972906</v>
      </c>
      <c r="N50" s="33">
        <f t="shared" si="5"/>
        <v>37.603816928786003</v>
      </c>
      <c r="O50" s="33">
        <f t="shared" si="6"/>
        <v>37.861617175919285</v>
      </c>
    </row>
    <row r="51" spans="1:15" s="30" customFormat="1" x14ac:dyDescent="0.2">
      <c r="A51" s="30" t="s">
        <v>40</v>
      </c>
      <c r="C51" s="30">
        <v>51163</v>
      </c>
      <c r="D51" s="30">
        <v>64725</v>
      </c>
      <c r="E51" s="30">
        <f t="shared" si="0"/>
        <v>115888</v>
      </c>
      <c r="F51" s="33">
        <f t="shared" si="1"/>
        <v>55.851339224078423</v>
      </c>
      <c r="G51" s="31"/>
      <c r="H51" s="34">
        <v>28260</v>
      </c>
      <c r="I51" s="34">
        <v>32514</v>
      </c>
      <c r="J51" s="34">
        <f t="shared" si="2"/>
        <v>60774</v>
      </c>
      <c r="K51" s="33">
        <f t="shared" si="3"/>
        <v>53.499851910356398</v>
      </c>
      <c r="M51" s="33">
        <f t="shared" si="4"/>
        <v>55.235228583155795</v>
      </c>
      <c r="N51" s="33">
        <f t="shared" si="5"/>
        <v>50.23406720741599</v>
      </c>
      <c r="O51" s="33">
        <f t="shared" si="6"/>
        <v>52.442012978047771</v>
      </c>
    </row>
    <row r="52" spans="1:15" s="30" customFormat="1" ht="12" customHeight="1" x14ac:dyDescent="0.2">
      <c r="A52" s="30" t="s">
        <v>41</v>
      </c>
      <c r="C52" s="30">
        <v>496</v>
      </c>
      <c r="D52" s="30">
        <v>1731</v>
      </c>
      <c r="E52" s="30">
        <f t="shared" si="0"/>
        <v>2227</v>
      </c>
      <c r="F52" s="33">
        <f t="shared" si="1"/>
        <v>77.727885047148632</v>
      </c>
      <c r="G52" s="31"/>
      <c r="H52" s="34">
        <v>322</v>
      </c>
      <c r="I52" s="34">
        <v>683</v>
      </c>
      <c r="J52" s="34">
        <f t="shared" si="2"/>
        <v>1005</v>
      </c>
      <c r="K52" s="33">
        <f t="shared" si="3"/>
        <v>67.960199004975124</v>
      </c>
      <c r="M52" s="33">
        <f t="shared" si="4"/>
        <v>64.91935483870968</v>
      </c>
      <c r="N52" s="33">
        <f t="shared" si="5"/>
        <v>39.456961294049684</v>
      </c>
      <c r="O52" s="33">
        <f t="shared" si="6"/>
        <v>45.127974854063766</v>
      </c>
    </row>
    <row r="53" spans="1:15" s="30" customFormat="1" ht="12" customHeight="1" x14ac:dyDescent="0.2"/>
    <row r="54" spans="1:15" s="30" customFormat="1" ht="15.9" customHeight="1" x14ac:dyDescent="0.2">
      <c r="A54" s="41" t="s">
        <v>43</v>
      </c>
      <c r="B54"/>
      <c r="C54"/>
      <c r="D54"/>
      <c r="E54"/>
      <c r="F54"/>
    </row>
    <row r="55" spans="1:15" s="30" customFormat="1" ht="12" customHeight="1" x14ac:dyDescent="0.2">
      <c r="A55" s="30" t="s">
        <v>48</v>
      </c>
      <c r="B55"/>
      <c r="C55"/>
      <c r="D55"/>
      <c r="E55"/>
      <c r="F55"/>
    </row>
    <row r="56" spans="1:15" s="30" customFormat="1" ht="12" customHeight="1" x14ac:dyDescent="0.2">
      <c r="A56" s="41" t="s">
        <v>47</v>
      </c>
      <c r="B56"/>
      <c r="C56"/>
      <c r="D56"/>
      <c r="E56"/>
      <c r="F56"/>
    </row>
    <row r="57" spans="1:15" ht="15.9" customHeight="1" x14ac:dyDescent="0.2">
      <c r="A57" s="10" t="s">
        <v>50</v>
      </c>
      <c r="E57" s="6"/>
      <c r="F57" s="6"/>
      <c r="G57" s="6"/>
      <c r="H57" s="6"/>
      <c r="I57" s="6"/>
      <c r="J57" s="6"/>
      <c r="O57" s="51" t="s">
        <v>54</v>
      </c>
    </row>
    <row r="58" spans="1:15" ht="5.0999999999999996" customHeight="1" x14ac:dyDescent="0.25">
      <c r="A58" s="7"/>
      <c r="B58" s="11"/>
      <c r="C58" s="11"/>
      <c r="D58" s="11"/>
      <c r="E58" s="8"/>
      <c r="F58" s="8"/>
      <c r="G58" s="8"/>
      <c r="H58" s="8"/>
      <c r="I58" s="8"/>
      <c r="J58" s="8"/>
      <c r="K58" s="7"/>
      <c r="L58" s="7"/>
      <c r="M58" s="7"/>
      <c r="N58" s="7"/>
      <c r="O58" s="7"/>
    </row>
    <row r="59" spans="1:15" ht="5.0999999999999996" customHeight="1" x14ac:dyDescent="0.2">
      <c r="B59" s="12" t="s">
        <v>3</v>
      </c>
      <c r="C59" s="12"/>
      <c r="D59" s="12"/>
      <c r="E59" s="13"/>
      <c r="F59" s="13"/>
      <c r="G59" s="13"/>
      <c r="H59" s="13"/>
      <c r="I59" s="13"/>
      <c r="J59" s="13"/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ignoredErrors>
    <ignoredError sqref="C31:D31 E31:G34 J31:O34 H31:I31 E36:F52 J36:O52 J16:K30 M16:O30 E16:F30" unlockedFormula="1"/>
    <ignoredError sqref="C32:D34 H32:I34" formulaRange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17.02.3.02.2011</vt:lpstr>
      <vt:lpstr>'T 17.02.3.02.2011'!Zone_d_impression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DEFAVERIP</dc:creator>
  <cp:lastModifiedBy>Casalino Coralie (DF)</cp:lastModifiedBy>
  <cp:lastPrinted>2009-11-03T13:48:49Z</cp:lastPrinted>
  <dcterms:created xsi:type="dcterms:W3CDTF">2007-11-09T10:43:40Z</dcterms:created>
  <dcterms:modified xsi:type="dcterms:W3CDTF">2026-01-19T21:45:11Z</dcterms:modified>
</cp:coreProperties>
</file>