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elections_cantonales\2018_GC\"/>
    </mc:Choice>
  </mc:AlternateContent>
  <xr:revisionPtr revIDLastSave="0" documentId="8_{380710A9-A4B6-4FFD-9D5F-B264894A8FBA}" xr6:coauthVersionLast="47" xr6:coauthVersionMax="47" xr10:uidLastSave="{00000000-0000-0000-0000-000000000000}"/>
  <bookViews>
    <workbookView xWindow="-120" yWindow="-120" windowWidth="29040" windowHeight="15720" xr2:uid="{9A8CA53D-2293-4582-AEC1-3C2DF7F0306B}"/>
  </bookViews>
  <sheets>
    <sheet name="T 17.02.1.01.201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4" l="1"/>
  <c r="F28" i="4" s="1"/>
  <c r="E28" i="4"/>
  <c r="C28" i="4"/>
  <c r="F24" i="4"/>
  <c r="F23" i="4"/>
  <c r="K17" i="4"/>
  <c r="K18" i="4"/>
  <c r="K16" i="4"/>
  <c r="K19" i="4"/>
  <c r="K25" i="4"/>
  <c r="K28" i="4"/>
  <c r="K15" i="4"/>
  <c r="F17" i="4"/>
  <c r="F18" i="4"/>
  <c r="F16" i="4"/>
  <c r="F19" i="4"/>
  <c r="F20" i="4"/>
  <c r="F21" i="4"/>
  <c r="F22" i="4"/>
  <c r="F26" i="4"/>
  <c r="F25" i="4"/>
  <c r="F27" i="4"/>
  <c r="F15" i="4"/>
</calcChain>
</file>

<file path=xl/sharedStrings.xml><?xml version="1.0" encoding="utf-8"?>
<sst xmlns="http://schemas.openxmlformats.org/spreadsheetml/2006/main" count="65" uniqueCount="30">
  <si>
    <t>Office cantonal de la statistique - OCSTAT</t>
  </si>
  <si>
    <t>Canton de Genève</t>
  </si>
  <si>
    <t>Candidats et élus selon le sexe et l'appartenance politique</t>
  </si>
  <si>
    <t>Candidats</t>
  </si>
  <si>
    <t>Elus</t>
  </si>
  <si>
    <t xml:space="preserve"> </t>
  </si>
  <si>
    <t>Femmes,</t>
  </si>
  <si>
    <t>Hommes</t>
  </si>
  <si>
    <t>Femmes</t>
  </si>
  <si>
    <t>Total</t>
  </si>
  <si>
    <t>en %</t>
  </si>
  <si>
    <t>-</t>
  </si>
  <si>
    <t>Les Socialistes</t>
  </si>
  <si>
    <t>Ensemble à Gauche</t>
  </si>
  <si>
    <t>PLR Les Libéraux-Radicaux Genève</t>
  </si>
  <si>
    <t>Les Verts</t>
  </si>
  <si>
    <t>Vert'libéraux</t>
  </si>
  <si>
    <t>Parti Démocrate-Chrétien (PDC)</t>
  </si>
  <si>
    <t>Election du Grand Conseil 2018</t>
  </si>
  <si>
    <t>T 17.02.1.01.2018</t>
  </si>
  <si>
    <t>Election du 15 avril 2018</t>
  </si>
  <si>
    <t>La Liste pour Genève</t>
  </si>
  <si>
    <t>Laliste - Femmes 2018 au Grand Conseil</t>
  </si>
  <si>
    <t>UDC</t>
  </si>
  <si>
    <t>Genève En Marche</t>
  </si>
  <si>
    <t>PBD Genève / Le Juste Milieu</t>
  </si>
  <si>
    <t>MCG - Mouvement Citoyens Genevois</t>
  </si>
  <si>
    <t>Liste Egalité et Equité</t>
  </si>
  <si>
    <r>
      <t>Source</t>
    </r>
    <r>
      <rPr>
        <i/>
        <sz val="8"/>
        <rFont val="Arial Narrow"/>
        <family val="2"/>
      </rPr>
      <t xml:space="preserve"> : OCSTAT - Chancellerie d'Etat</t>
    </r>
  </si>
  <si>
    <t>Date de mise à jour : 04.05.2018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</si>
</sst>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&quot; &quot;#,##0"/>
    <numFmt numFmtId="177" formatCode="0.0"/>
  </numFmts>
  <fonts count="11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48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1" fillId="0" borderId="0" xfId="0" applyFont="1" applyBorder="1"/>
    <xf numFmtId="0" fontId="0" fillId="0" borderId="0" xfId="0" applyBorder="1"/>
    <xf numFmtId="0" fontId="1" fillId="0" borderId="0" xfId="0" applyFont="1"/>
    <xf numFmtId="0" fontId="4" fillId="0" borderId="0" xfId="0" applyFont="1" applyAlignment="1">
      <alignment horizontal="right"/>
    </xf>
    <xf numFmtId="0" fontId="1" fillId="0" borderId="2" xfId="0" applyFont="1" applyBorder="1"/>
    <xf numFmtId="0" fontId="1" fillId="0" borderId="0" xfId="0" applyFont="1" applyAlignment="1">
      <alignment horizontal="right"/>
    </xf>
    <xf numFmtId="0" fontId="1" fillId="0" borderId="1" xfId="0" applyFont="1" applyBorder="1"/>
    <xf numFmtId="170" fontId="1" fillId="0" borderId="0" xfId="0" applyNumberFormat="1" applyFont="1" applyBorder="1" applyAlignment="1"/>
    <xf numFmtId="3" fontId="1" fillId="0" borderId="0" xfId="0" applyNumberFormat="1" applyFont="1" applyBorder="1" applyAlignment="1"/>
    <xf numFmtId="177" fontId="1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left"/>
    </xf>
    <xf numFmtId="3" fontId="3" fillId="0" borderId="0" xfId="0" applyNumberFormat="1" applyFont="1" applyProtection="1">
      <protection locked="0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0" fillId="0" borderId="0" xfId="0" applyFont="1"/>
    <xf numFmtId="3" fontId="2" fillId="0" borderId="3" xfId="0" applyNumberFormat="1" applyFont="1" applyBorder="1" applyAlignment="1" applyProtection="1">
      <alignment horizontal="left"/>
      <protection locked="0"/>
    </xf>
    <xf numFmtId="0" fontId="0" fillId="0" borderId="3" xfId="0" applyBorder="1"/>
    <xf numFmtId="0" fontId="1" fillId="0" borderId="3" xfId="0" applyFont="1" applyBorder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3" fontId="0" fillId="0" borderId="0" xfId="0" applyNumberFormat="1" applyFont="1" applyBorder="1" applyAlignment="1"/>
    <xf numFmtId="3" fontId="6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238125</xdr:colOff>
      <xdr:row>0</xdr:row>
      <xdr:rowOff>0</xdr:rowOff>
    </xdr:from>
    <xdr:to>
      <xdr:col>10</xdr:col>
      <xdr:colOff>561975</xdr:colOff>
      <xdr:row>1</xdr:row>
      <xdr:rowOff>38100</xdr:rowOff>
    </xdr:to>
    <xdr:pic>
      <xdr:nvPicPr>
        <xdr:cNvPr id="2073" name="Picture 5" descr="logo stat-ge">
          <a:extLst>
            <a:ext uri="{FF2B5EF4-FFF2-40B4-BE49-F238E27FC236}">
              <a16:creationId xmlns:a16="http://schemas.microsoft.com/office/drawing/2014/main" id="{AE5182C9-54DA-7655-E980-85DA5FF27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6C6E2-20C9-476C-A396-AB0DC2587217}">
  <dimension ref="A1:K31"/>
  <sheetViews>
    <sheetView tabSelected="1" workbookViewId="0">
      <selection activeCell="L1" sqref="L1"/>
    </sheetView>
  </sheetViews>
  <sheetFormatPr baseColWidth="10" defaultRowHeight="12.75" x14ac:dyDescent="0.25"/>
  <cols>
    <col min="1" max="1" width="9" customWidth="1"/>
    <col min="2" max="2" width="35" customWidth="1"/>
    <col min="3" max="3" width="8.59765625" customWidth="1"/>
    <col min="4" max="5" width="10.59765625" customWidth="1"/>
    <col min="6" max="6" width="12" customWidth="1"/>
    <col min="7" max="7" width="7" customWidth="1"/>
    <col min="8" max="10" width="10.59765625" customWidth="1"/>
    <col min="11" max="11" width="12" customWidth="1"/>
  </cols>
  <sheetData>
    <row r="1" spans="1:11" ht="34.5" customHeight="1" x14ac:dyDescent="0.25">
      <c r="A1" s="28" t="s">
        <v>0</v>
      </c>
    </row>
    <row r="2" spans="1:11" ht="5.0999999999999996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3" customFormat="1" ht="39.950000000000003" customHeight="1" x14ac:dyDescent="0.25">
      <c r="A3" s="29" t="s">
        <v>18</v>
      </c>
      <c r="B3" s="30"/>
      <c r="C3" s="31"/>
      <c r="D3" s="31"/>
      <c r="E3" s="31"/>
      <c r="F3" s="31"/>
      <c r="G3" s="31"/>
      <c r="H3" s="30"/>
      <c r="I3" s="31"/>
      <c r="J3" s="31"/>
      <c r="K3" s="31"/>
    </row>
    <row r="4" spans="1:11" s="3" customFormat="1" ht="15" customHeight="1" x14ac:dyDescent="0.25">
      <c r="A4" s="13" t="s">
        <v>2</v>
      </c>
      <c r="C4" s="2"/>
      <c r="D4" s="2"/>
      <c r="E4" s="2"/>
      <c r="F4" s="2"/>
      <c r="G4" s="2"/>
      <c r="H4" s="2"/>
      <c r="I4" s="2"/>
      <c r="J4" s="2"/>
      <c r="K4" s="32" t="s">
        <v>19</v>
      </c>
    </row>
    <row r="5" spans="1:11" ht="15.95" customHeight="1" x14ac:dyDescent="0.25">
      <c r="A5" s="14" t="s">
        <v>20</v>
      </c>
      <c r="C5" s="4"/>
      <c r="D5" s="4"/>
      <c r="E5" s="4"/>
      <c r="F5" s="4"/>
      <c r="G5" s="4"/>
      <c r="H5" s="4"/>
      <c r="I5" s="4"/>
      <c r="J5" s="4"/>
      <c r="K5" s="5" t="s">
        <v>1</v>
      </c>
    </row>
    <row r="6" spans="1:11" ht="3.95" customHeight="1" x14ac:dyDescent="0.25">
      <c r="A6" s="1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3.95" customHeight="1" x14ac:dyDescent="0.25"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12" customHeight="1" x14ac:dyDescent="0.25">
      <c r="B8" s="4"/>
      <c r="C8" s="4"/>
      <c r="D8" s="4"/>
      <c r="E8" s="4"/>
      <c r="F8" s="7" t="s">
        <v>3</v>
      </c>
      <c r="G8" s="4"/>
      <c r="H8" s="4"/>
      <c r="I8" s="4"/>
      <c r="J8" s="4"/>
      <c r="K8" s="11" t="s">
        <v>4</v>
      </c>
    </row>
    <row r="9" spans="1:11" ht="3.95" customHeight="1" x14ac:dyDescent="0.25">
      <c r="A9" s="3"/>
      <c r="B9" s="2"/>
      <c r="C9" s="8"/>
      <c r="D9" s="8"/>
      <c r="E9" s="8"/>
      <c r="F9" s="8"/>
      <c r="G9" s="2"/>
      <c r="H9" s="8"/>
      <c r="I9" s="8"/>
      <c r="J9" s="8"/>
      <c r="K9" s="8"/>
    </row>
    <row r="10" spans="1:11" ht="3.95" customHeight="1" x14ac:dyDescent="0.25">
      <c r="A10" s="3"/>
      <c r="B10" s="2"/>
      <c r="C10" s="4"/>
      <c r="D10" s="4"/>
      <c r="E10" s="4"/>
      <c r="F10" s="4"/>
      <c r="G10" s="2"/>
      <c r="H10" s="4"/>
      <c r="I10" s="4"/>
      <c r="J10" s="4"/>
      <c r="K10" s="4"/>
    </row>
    <row r="11" spans="1:11" ht="12" customHeight="1" x14ac:dyDescent="0.25">
      <c r="B11" s="4"/>
      <c r="C11" s="7" t="s">
        <v>5</v>
      </c>
      <c r="D11" s="7" t="s">
        <v>5</v>
      </c>
      <c r="E11" s="7"/>
      <c r="F11" s="7" t="s">
        <v>6</v>
      </c>
      <c r="G11" s="4"/>
      <c r="H11" s="7" t="s">
        <v>5</v>
      </c>
      <c r="I11" s="7" t="s">
        <v>5</v>
      </c>
      <c r="J11" s="7"/>
      <c r="K11" s="7" t="s">
        <v>6</v>
      </c>
    </row>
    <row r="12" spans="1:11" ht="12" customHeight="1" x14ac:dyDescent="0.25">
      <c r="B12" s="4"/>
      <c r="C12" s="7" t="s">
        <v>7</v>
      </c>
      <c r="D12" s="7" t="s">
        <v>8</v>
      </c>
      <c r="E12" s="7" t="s">
        <v>9</v>
      </c>
      <c r="F12" s="7" t="s">
        <v>10</v>
      </c>
      <c r="G12" s="4"/>
      <c r="H12" s="7" t="s">
        <v>7</v>
      </c>
      <c r="I12" s="7" t="s">
        <v>8</v>
      </c>
      <c r="J12" s="7" t="s">
        <v>9</v>
      </c>
      <c r="K12" s="7" t="s">
        <v>10</v>
      </c>
    </row>
    <row r="13" spans="1:11" ht="3.95" customHeight="1" x14ac:dyDescent="0.25">
      <c r="A13" s="1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3.95" customHeight="1" x14ac:dyDescent="0.25">
      <c r="A14" s="3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s="10" customFormat="1" ht="20.100000000000001" customHeight="1" x14ac:dyDescent="0.25">
      <c r="A15" s="33" t="s">
        <v>13</v>
      </c>
      <c r="B15" s="15"/>
      <c r="C15" s="16">
        <v>33</v>
      </c>
      <c r="D15" s="16">
        <v>35</v>
      </c>
      <c r="E15" s="16">
        <v>68</v>
      </c>
      <c r="F15" s="11">
        <f>D15/E15*100</f>
        <v>51.470588235294116</v>
      </c>
      <c r="G15" s="9"/>
      <c r="H15" s="16">
        <v>6</v>
      </c>
      <c r="I15" s="16">
        <v>3</v>
      </c>
      <c r="J15" s="16">
        <v>9</v>
      </c>
      <c r="K15" s="11">
        <f>I15/J15*100</f>
        <v>33.333333333333329</v>
      </c>
    </row>
    <row r="16" spans="1:11" s="10" customFormat="1" ht="12" customHeight="1" x14ac:dyDescent="0.25">
      <c r="A16" s="33" t="s">
        <v>15</v>
      </c>
      <c r="B16" s="15"/>
      <c r="C16" s="16">
        <v>40</v>
      </c>
      <c r="D16" s="16">
        <v>36</v>
      </c>
      <c r="E16" s="16">
        <v>76</v>
      </c>
      <c r="F16" s="11">
        <f>D16/E16*100</f>
        <v>47.368421052631575</v>
      </c>
      <c r="G16" s="9"/>
      <c r="H16" s="16">
        <v>8</v>
      </c>
      <c r="I16" s="16">
        <v>7</v>
      </c>
      <c r="J16" s="16">
        <v>15</v>
      </c>
      <c r="K16" s="11">
        <f>I16/J16*100</f>
        <v>46.666666666666664</v>
      </c>
    </row>
    <row r="17" spans="1:11" s="10" customFormat="1" ht="12" customHeight="1" x14ac:dyDescent="0.25">
      <c r="A17" s="15" t="s">
        <v>12</v>
      </c>
      <c r="B17" s="15"/>
      <c r="C17" s="16">
        <v>35</v>
      </c>
      <c r="D17" s="16">
        <v>19</v>
      </c>
      <c r="E17" s="16">
        <v>54</v>
      </c>
      <c r="F17" s="11">
        <f t="shared" ref="F17:F28" si="0">D17/E17*100</f>
        <v>35.185185185185183</v>
      </c>
      <c r="G17" s="9"/>
      <c r="H17" s="16">
        <v>9</v>
      </c>
      <c r="I17" s="16">
        <v>8</v>
      </c>
      <c r="J17" s="16">
        <v>17</v>
      </c>
      <c r="K17" s="11">
        <f>I17/J17*100</f>
        <v>47.058823529411761</v>
      </c>
    </row>
    <row r="18" spans="1:11" s="10" customFormat="1" ht="12" customHeight="1" x14ac:dyDescent="0.25">
      <c r="A18" s="20" t="s">
        <v>14</v>
      </c>
      <c r="B18" s="15"/>
      <c r="C18" s="16">
        <v>54</v>
      </c>
      <c r="D18" s="16">
        <v>26</v>
      </c>
      <c r="E18" s="16">
        <v>80</v>
      </c>
      <c r="F18" s="11">
        <f t="shared" si="0"/>
        <v>32.5</v>
      </c>
      <c r="G18" s="9"/>
      <c r="H18" s="16">
        <v>20</v>
      </c>
      <c r="I18" s="16">
        <v>8</v>
      </c>
      <c r="J18" s="16">
        <v>28</v>
      </c>
      <c r="K18" s="11">
        <f>I18/J18*100</f>
        <v>28.571428571428569</v>
      </c>
    </row>
    <row r="19" spans="1:11" s="10" customFormat="1" x14ac:dyDescent="0.25">
      <c r="A19" s="33" t="s">
        <v>17</v>
      </c>
      <c r="B19" s="15"/>
      <c r="C19" s="16">
        <v>52</v>
      </c>
      <c r="D19" s="16">
        <v>24</v>
      </c>
      <c r="E19" s="16">
        <v>76</v>
      </c>
      <c r="F19" s="11">
        <f t="shared" si="0"/>
        <v>31.578947368421051</v>
      </c>
      <c r="G19" s="9"/>
      <c r="H19" s="16">
        <v>8</v>
      </c>
      <c r="I19" s="16">
        <v>4</v>
      </c>
      <c r="J19" s="16">
        <v>12</v>
      </c>
      <c r="K19" s="11">
        <f>I19/J19*100</f>
        <v>33.333333333333329</v>
      </c>
    </row>
    <row r="20" spans="1:11" s="10" customFormat="1" ht="20.100000000000001" customHeight="1" x14ac:dyDescent="0.25">
      <c r="A20" s="20" t="s">
        <v>23</v>
      </c>
      <c r="B20" s="15"/>
      <c r="C20" s="10">
        <v>35</v>
      </c>
      <c r="D20" s="10">
        <v>12</v>
      </c>
      <c r="E20" s="16">
        <v>47</v>
      </c>
      <c r="F20" s="11">
        <f t="shared" si="0"/>
        <v>25.531914893617021</v>
      </c>
      <c r="G20" s="9"/>
      <c r="H20" s="16">
        <v>8</v>
      </c>
      <c r="I20" s="21" t="s">
        <v>11</v>
      </c>
      <c r="J20" s="16">
        <v>8</v>
      </c>
      <c r="K20" s="21" t="s">
        <v>11</v>
      </c>
    </row>
    <row r="21" spans="1:11" s="10" customFormat="1" x14ac:dyDescent="0.25">
      <c r="A21" s="20" t="s">
        <v>22</v>
      </c>
      <c r="B21" s="15"/>
      <c r="C21" s="35" t="s">
        <v>11</v>
      </c>
      <c r="D21" s="10">
        <v>19</v>
      </c>
      <c r="E21" s="16">
        <v>19</v>
      </c>
      <c r="F21" s="11">
        <f t="shared" si="0"/>
        <v>100</v>
      </c>
      <c r="G21" s="9"/>
      <c r="H21" s="22" t="s">
        <v>11</v>
      </c>
      <c r="I21" s="22" t="s">
        <v>11</v>
      </c>
      <c r="J21" s="22" t="s">
        <v>11</v>
      </c>
      <c r="K21" s="22" t="s">
        <v>11</v>
      </c>
    </row>
    <row r="22" spans="1:11" s="10" customFormat="1" x14ac:dyDescent="0.25">
      <c r="A22" s="20" t="s">
        <v>21</v>
      </c>
      <c r="B22" s="15"/>
      <c r="C22" s="35">
        <v>10</v>
      </c>
      <c r="D22" s="10">
        <v>7</v>
      </c>
      <c r="E22" s="16">
        <v>17</v>
      </c>
      <c r="F22" s="11">
        <f t="shared" si="0"/>
        <v>41.17647058823529</v>
      </c>
      <c r="G22" s="9"/>
      <c r="H22" s="22" t="s">
        <v>11</v>
      </c>
      <c r="I22" s="22" t="s">
        <v>11</v>
      </c>
      <c r="J22" s="22" t="s">
        <v>11</v>
      </c>
      <c r="K22" s="22" t="s">
        <v>11</v>
      </c>
    </row>
    <row r="23" spans="1:11" s="10" customFormat="1" x14ac:dyDescent="0.25">
      <c r="A23" s="20" t="s">
        <v>24</v>
      </c>
      <c r="B23" s="15"/>
      <c r="C23" s="35">
        <v>30</v>
      </c>
      <c r="D23" s="10">
        <v>10</v>
      </c>
      <c r="E23" s="16">
        <v>40</v>
      </c>
      <c r="F23" s="11">
        <f t="shared" si="0"/>
        <v>25</v>
      </c>
      <c r="G23" s="9"/>
      <c r="H23" s="22" t="s">
        <v>11</v>
      </c>
      <c r="I23" s="22" t="s">
        <v>11</v>
      </c>
      <c r="J23" s="22" t="s">
        <v>11</v>
      </c>
      <c r="K23" s="22" t="s">
        <v>11</v>
      </c>
    </row>
    <row r="24" spans="1:11" s="10" customFormat="1" x14ac:dyDescent="0.25">
      <c r="A24" s="20" t="s">
        <v>25</v>
      </c>
      <c r="B24" s="15"/>
      <c r="C24" s="35">
        <v>12</v>
      </c>
      <c r="D24" s="10">
        <v>3</v>
      </c>
      <c r="E24" s="16">
        <v>15</v>
      </c>
      <c r="F24" s="11">
        <f t="shared" si="0"/>
        <v>20</v>
      </c>
      <c r="G24" s="9"/>
      <c r="H24" s="22" t="s">
        <v>11</v>
      </c>
      <c r="I24" s="22" t="s">
        <v>11</v>
      </c>
      <c r="J24" s="22" t="s">
        <v>11</v>
      </c>
      <c r="K24" s="22" t="s">
        <v>11</v>
      </c>
    </row>
    <row r="25" spans="1:11" s="10" customFormat="1" ht="20.100000000000001" customHeight="1" x14ac:dyDescent="0.25">
      <c r="A25" s="24" t="s">
        <v>26</v>
      </c>
      <c r="B25" s="15"/>
      <c r="C25" s="16">
        <v>72</v>
      </c>
      <c r="D25" s="16">
        <v>28</v>
      </c>
      <c r="E25" s="16">
        <v>100</v>
      </c>
      <c r="F25" s="11">
        <f>D25/E25*100</f>
        <v>28.000000000000004</v>
      </c>
      <c r="G25" s="9"/>
      <c r="H25" s="16">
        <v>9</v>
      </c>
      <c r="I25" s="16">
        <v>2</v>
      </c>
      <c r="J25" s="16">
        <v>11</v>
      </c>
      <c r="K25" s="11">
        <f>I25/J25*100</f>
        <v>18.181818181818183</v>
      </c>
    </row>
    <row r="26" spans="1:11" s="10" customFormat="1" ht="12" customHeight="1" x14ac:dyDescent="0.25">
      <c r="A26" s="34" t="s">
        <v>16</v>
      </c>
      <c r="B26" s="15"/>
      <c r="C26" s="16">
        <v>13</v>
      </c>
      <c r="D26" s="16">
        <v>3</v>
      </c>
      <c r="E26" s="16">
        <v>16</v>
      </c>
      <c r="F26" s="11">
        <f t="shared" si="0"/>
        <v>18.75</v>
      </c>
      <c r="G26" s="9"/>
      <c r="H26" s="22" t="s">
        <v>11</v>
      </c>
      <c r="I26" s="22" t="s">
        <v>11</v>
      </c>
      <c r="J26" s="22" t="s">
        <v>11</v>
      </c>
      <c r="K26" s="22" t="s">
        <v>11</v>
      </c>
    </row>
    <row r="27" spans="1:11" s="10" customFormat="1" ht="12" customHeight="1" x14ac:dyDescent="0.25">
      <c r="A27" s="24" t="s">
        <v>27</v>
      </c>
      <c r="B27" s="15"/>
      <c r="C27" s="16">
        <v>7</v>
      </c>
      <c r="D27" s="16">
        <v>8</v>
      </c>
      <c r="E27" s="16">
        <v>15</v>
      </c>
      <c r="F27" s="11">
        <f t="shared" si="0"/>
        <v>53.333333333333336</v>
      </c>
      <c r="G27" s="9"/>
      <c r="H27" s="22" t="s">
        <v>11</v>
      </c>
      <c r="I27" s="22" t="s">
        <v>11</v>
      </c>
      <c r="J27" s="22" t="s">
        <v>11</v>
      </c>
      <c r="K27" s="22" t="s">
        <v>11</v>
      </c>
    </row>
    <row r="28" spans="1:11" s="10" customFormat="1" ht="20.100000000000001" customHeight="1" x14ac:dyDescent="0.25">
      <c r="A28" s="17" t="s">
        <v>9</v>
      </c>
      <c r="B28" s="17"/>
      <c r="C28" s="18">
        <f>SUM(C15:C27)</f>
        <v>393</v>
      </c>
      <c r="D28" s="18">
        <f>SUM(D15:D27)</f>
        <v>230</v>
      </c>
      <c r="E28" s="18">
        <f>SUM(E15:E27)</f>
        <v>623</v>
      </c>
      <c r="F28" s="36">
        <f t="shared" si="0"/>
        <v>36.918138041733542</v>
      </c>
      <c r="G28" s="19"/>
      <c r="H28" s="18">
        <v>68</v>
      </c>
      <c r="I28" s="18">
        <v>32</v>
      </c>
      <c r="J28" s="18">
        <v>100</v>
      </c>
      <c r="K28" s="36">
        <f>I28/J28*100</f>
        <v>32</v>
      </c>
    </row>
    <row r="29" spans="1:11" s="24" customFormat="1" ht="12" customHeight="1" x14ac:dyDescent="0.25">
      <c r="A29" s="20"/>
      <c r="B29" s="20"/>
      <c r="C29" s="21"/>
      <c r="D29" s="21"/>
      <c r="E29" s="21"/>
      <c r="F29" s="22"/>
      <c r="G29" s="23"/>
      <c r="H29" s="21"/>
      <c r="I29" s="21"/>
      <c r="J29" s="21"/>
      <c r="K29" s="22"/>
    </row>
    <row r="30" spans="1:11" s="24" customFormat="1" ht="15.95" customHeight="1" x14ac:dyDescent="0.25">
      <c r="A30" s="12" t="s">
        <v>28</v>
      </c>
      <c r="B30" s="20"/>
      <c r="C30" s="21"/>
      <c r="D30" s="21"/>
      <c r="E30" s="21"/>
      <c r="F30" s="22"/>
      <c r="G30" s="23"/>
      <c r="H30" s="21"/>
      <c r="I30" s="21"/>
      <c r="J30" s="21"/>
      <c r="K30" s="22" t="s">
        <v>29</v>
      </c>
    </row>
    <row r="31" spans="1:11" s="10" customFormat="1" ht="3.95" customHeight="1" x14ac:dyDescent="0.25">
      <c r="A31" s="25"/>
      <c r="B31" s="25"/>
      <c r="C31" s="26"/>
      <c r="D31" s="26"/>
      <c r="E31" s="26"/>
      <c r="F31" s="26"/>
      <c r="G31" s="26"/>
      <c r="H31" s="26"/>
      <c r="I31" s="26"/>
      <c r="J31" s="26"/>
      <c r="K31" s="27"/>
    </row>
  </sheetData>
  <phoneticPr fontId="1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>
    <oddFooter xml:space="preserve">&amp;R&amp;"Helvetica 55 Roman,Normal"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 17.02.1.01.2018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2013-10-21T11:57:48Z</cp:lastPrinted>
  <dcterms:created xsi:type="dcterms:W3CDTF">2006-07-20T09:18:18Z</dcterms:created>
  <dcterms:modified xsi:type="dcterms:W3CDTF">2026-01-13T10:15:41Z</dcterms:modified>
</cp:coreProperties>
</file>