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UO2402\13_INTERNET\Maj_tableaux_XLS_telechargement\D14\14_01\14_01_2\"/>
    </mc:Choice>
  </mc:AlternateContent>
  <xr:revisionPtr revIDLastSave="0" documentId="13_ncr:1_{308123CB-62B5-4B5C-BD46-7C3AED351223}" xr6:coauthVersionLast="47" xr6:coauthVersionMax="47" xr10:uidLastSave="{00000000-0000-0000-0000-000000000000}"/>
  <bookViews>
    <workbookView xWindow="-108" yWindow="-108" windowWidth="23256" windowHeight="12456" xr2:uid="{3B43BC42-2112-433D-8269-EDC231425D0C}"/>
  </bookViews>
  <sheets>
    <sheet name="2017-2021" sheetId="18" r:id="rId1"/>
    <sheet name="2016-2020" sheetId="17" r:id="rId2"/>
    <sheet name="2015-2019" sheetId="16" r:id="rId3"/>
    <sheet name="2014-2017" sheetId="15" r:id="rId4"/>
    <sheet name="2012-2015" sheetId="14" r:id="rId5"/>
    <sheet name="2010-2014" sheetId="13" r:id="rId6"/>
    <sheet name="2008-2012" sheetId="12" r:id="rId7"/>
    <sheet name="2005-2009" sheetId="11" r:id="rId8"/>
    <sheet name="2002-2006" sheetId="10" r:id="rId9"/>
    <sheet name="1999-2002" sheetId="9" r:id="rId10"/>
  </sheets>
  <definedNames>
    <definedName name="_xlnm.Print_Titles" localSheetId="9">'1999-2002'!$1:$16</definedName>
    <definedName name="_xlnm.Print_Titles" localSheetId="8">'2002-2006'!$1:$16</definedName>
    <definedName name="_xlnm.Print_Titles" localSheetId="7">'2005-2009'!$1:$16</definedName>
    <definedName name="_xlnm.Print_Titles" localSheetId="6">'2008-2012'!$1:$16</definedName>
    <definedName name="_xlnm.Print_Titles" localSheetId="5">'2010-2014'!$1:$16</definedName>
    <definedName name="_xlnm.Print_Titles" localSheetId="4">'2012-2015'!$1:$16</definedName>
    <definedName name="_xlnm.Print_Titles" localSheetId="3">'2014-2017'!$1:$16</definedName>
    <definedName name="_xlnm.Print_Titles" localSheetId="2">'2015-2019'!$1:$16</definedName>
    <definedName name="_xlnm.Print_Titles" localSheetId="1">'2016-2020'!$1:$16</definedName>
    <definedName name="_xlnm.Print_Titles" localSheetId="0">'2017-2021'!$1:$16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8" i="16" l="1"/>
  <c r="I29" i="16" s="1"/>
  <c r="B68" i="16"/>
  <c r="C65" i="16" s="1"/>
  <c r="I25" i="16"/>
  <c r="I27" i="16"/>
  <c r="I28" i="16"/>
  <c r="I38" i="16"/>
  <c r="I52" i="16"/>
  <c r="I54" i="16"/>
  <c r="I55" i="16"/>
  <c r="I65" i="16"/>
  <c r="C27" i="16"/>
  <c r="C30" i="16"/>
  <c r="C43" i="16"/>
  <c r="C52" i="16"/>
  <c r="C17" i="15"/>
  <c r="I18" i="14"/>
  <c r="I19" i="14"/>
  <c r="I20" i="14"/>
  <c r="I21" i="14"/>
  <c r="I22" i="14"/>
  <c r="I23" i="14"/>
  <c r="I24" i="14"/>
  <c r="I25" i="14"/>
  <c r="I26" i="14"/>
  <c r="I27" i="14"/>
  <c r="I28" i="14"/>
  <c r="I29" i="14"/>
  <c r="I30" i="14"/>
  <c r="I31" i="14"/>
  <c r="I32" i="14"/>
  <c r="I33" i="14"/>
  <c r="I34" i="14"/>
  <c r="I35" i="14"/>
  <c r="I36" i="14"/>
  <c r="I37" i="14"/>
  <c r="I38" i="14"/>
  <c r="I39" i="14"/>
  <c r="I40" i="14"/>
  <c r="I41" i="14"/>
  <c r="I42" i="14"/>
  <c r="I43" i="14"/>
  <c r="I44" i="14"/>
  <c r="I45" i="14"/>
  <c r="I46" i="14"/>
  <c r="I47" i="14"/>
  <c r="I48" i="14"/>
  <c r="I49" i="14"/>
  <c r="I53" i="14"/>
  <c r="I54" i="14"/>
  <c r="I55" i="14"/>
  <c r="I56" i="14"/>
  <c r="I57" i="14"/>
  <c r="I58" i="14"/>
  <c r="I59" i="14"/>
  <c r="I60" i="14"/>
  <c r="I61" i="14"/>
  <c r="I62" i="14"/>
  <c r="I63" i="14"/>
  <c r="I64" i="14"/>
  <c r="I65" i="14"/>
  <c r="I66" i="14"/>
  <c r="I67" i="14"/>
  <c r="I68" i="14"/>
  <c r="I69" i="14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I43" i="13"/>
  <c r="I44" i="13"/>
  <c r="I45" i="13"/>
  <c r="I46" i="13"/>
  <c r="I47" i="13"/>
  <c r="I48" i="13"/>
  <c r="I49" i="13"/>
  <c r="I53" i="13"/>
  <c r="I54" i="13"/>
  <c r="I55" i="13"/>
  <c r="I56" i="13"/>
  <c r="I57" i="13"/>
  <c r="I58" i="13"/>
  <c r="I59" i="13"/>
  <c r="I60" i="13"/>
  <c r="I61" i="13"/>
  <c r="I62" i="13"/>
  <c r="I63" i="13"/>
  <c r="I64" i="13"/>
  <c r="I65" i="13"/>
  <c r="I66" i="13"/>
  <c r="I67" i="13"/>
  <c r="I68" i="13"/>
  <c r="I69" i="13"/>
  <c r="I18" i="15"/>
  <c r="I19" i="15"/>
  <c r="I20" i="15"/>
  <c r="I21" i="15"/>
  <c r="I22" i="15"/>
  <c r="I23" i="15"/>
  <c r="I24" i="15"/>
  <c r="I25" i="15"/>
  <c r="I26" i="15"/>
  <c r="I27" i="15"/>
  <c r="I28" i="15"/>
  <c r="I29" i="15"/>
  <c r="I30" i="15"/>
  <c r="I31" i="15"/>
  <c r="I32" i="15"/>
  <c r="I33" i="15"/>
  <c r="I34" i="15"/>
  <c r="I35" i="15"/>
  <c r="I36" i="15"/>
  <c r="I37" i="15"/>
  <c r="I38" i="15"/>
  <c r="I39" i="15"/>
  <c r="I40" i="15"/>
  <c r="I42" i="15"/>
  <c r="I43" i="15"/>
  <c r="I44" i="15"/>
  <c r="I45" i="15"/>
  <c r="I46" i="15"/>
  <c r="I47" i="15"/>
  <c r="I48" i="15"/>
  <c r="I52" i="15"/>
  <c r="I53" i="15"/>
  <c r="I54" i="15"/>
  <c r="I55" i="15"/>
  <c r="I56" i="15"/>
  <c r="I57" i="15"/>
  <c r="I58" i="15"/>
  <c r="I59" i="15"/>
  <c r="I60" i="15"/>
  <c r="I61" i="15"/>
  <c r="I62" i="15"/>
  <c r="I63" i="15"/>
  <c r="I64" i="15"/>
  <c r="I65" i="15"/>
  <c r="I66" i="15"/>
  <c r="I67" i="15"/>
  <c r="I68" i="15"/>
  <c r="C18" i="14"/>
  <c r="C19" i="14"/>
  <c r="C20" i="14"/>
  <c r="C21" i="14"/>
  <c r="C22" i="14"/>
  <c r="C23" i="14"/>
  <c r="C24" i="14"/>
  <c r="C25" i="14"/>
  <c r="C26" i="14"/>
  <c r="C27" i="14"/>
  <c r="C28" i="14"/>
  <c r="C29" i="14"/>
  <c r="C30" i="14"/>
  <c r="C31" i="14"/>
  <c r="C32" i="14"/>
  <c r="C33" i="14"/>
  <c r="C34" i="14"/>
  <c r="C35" i="14"/>
  <c r="C36" i="14"/>
  <c r="C37" i="14"/>
  <c r="C38" i="14"/>
  <c r="C39" i="14"/>
  <c r="C40" i="14"/>
  <c r="C41" i="14"/>
  <c r="C42" i="14"/>
  <c r="C43" i="14"/>
  <c r="C44" i="14"/>
  <c r="C50" i="14"/>
  <c r="C51" i="14"/>
  <c r="C52" i="14"/>
  <c r="C53" i="14"/>
  <c r="C54" i="14"/>
  <c r="C55" i="14"/>
  <c r="C56" i="14"/>
  <c r="C57" i="14"/>
  <c r="C58" i="14"/>
  <c r="C59" i="14"/>
  <c r="C60" i="14"/>
  <c r="C61" i="14"/>
  <c r="C62" i="14"/>
  <c r="C63" i="14"/>
  <c r="C64" i="14"/>
  <c r="C65" i="14"/>
  <c r="C66" i="14"/>
  <c r="C67" i="14"/>
  <c r="C68" i="14"/>
  <c r="C69" i="14"/>
  <c r="C18" i="13"/>
  <c r="C19" i="13"/>
  <c r="C20" i="13"/>
  <c r="C21" i="13"/>
  <c r="C22" i="13"/>
  <c r="C23" i="13"/>
  <c r="C24" i="13"/>
  <c r="C25" i="13"/>
  <c r="C26" i="13"/>
  <c r="C27" i="13"/>
  <c r="C28" i="13"/>
  <c r="C29" i="13"/>
  <c r="C30" i="13"/>
  <c r="C31" i="13"/>
  <c r="C32" i="13"/>
  <c r="C33" i="13"/>
  <c r="C34" i="13"/>
  <c r="C35" i="13"/>
  <c r="C36" i="13"/>
  <c r="C37" i="13"/>
  <c r="C38" i="13"/>
  <c r="C39" i="13"/>
  <c r="C40" i="13"/>
  <c r="C41" i="13"/>
  <c r="C42" i="13"/>
  <c r="C43" i="13"/>
  <c r="C44" i="13"/>
  <c r="C50" i="13"/>
  <c r="C51" i="13"/>
  <c r="C52" i="13"/>
  <c r="C53" i="13"/>
  <c r="C54" i="13"/>
  <c r="C55" i="13"/>
  <c r="C56" i="13"/>
  <c r="C57" i="13"/>
  <c r="C58" i="13"/>
  <c r="C59" i="13"/>
  <c r="C60" i="13"/>
  <c r="C61" i="13"/>
  <c r="C62" i="13"/>
  <c r="C63" i="13"/>
  <c r="C64" i="13"/>
  <c r="C65" i="13"/>
  <c r="C66" i="13"/>
  <c r="C67" i="13"/>
  <c r="C68" i="13"/>
  <c r="C69" i="13"/>
  <c r="C18" i="15"/>
  <c r="C19" i="15"/>
  <c r="C20" i="15"/>
  <c r="C21" i="15"/>
  <c r="C22" i="15"/>
  <c r="C23" i="15"/>
  <c r="C24" i="15"/>
  <c r="C25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C39" i="15"/>
  <c r="C40" i="15"/>
  <c r="C41" i="15"/>
  <c r="C42" i="15"/>
  <c r="C43" i="15"/>
  <c r="C49" i="15"/>
  <c r="C50" i="15"/>
  <c r="C51" i="15"/>
  <c r="C52" i="15"/>
  <c r="C53" i="15"/>
  <c r="C54" i="15"/>
  <c r="C55" i="15"/>
  <c r="C56" i="15"/>
  <c r="C57" i="15"/>
  <c r="C58" i="15"/>
  <c r="C59" i="15"/>
  <c r="C60" i="15"/>
  <c r="C61" i="15"/>
  <c r="C62" i="15"/>
  <c r="C63" i="15"/>
  <c r="C64" i="15"/>
  <c r="C65" i="15"/>
  <c r="C66" i="15"/>
  <c r="C67" i="15"/>
  <c r="C68" i="15"/>
  <c r="I17" i="14"/>
  <c r="I17" i="13"/>
  <c r="I17" i="15"/>
  <c r="C17" i="14"/>
  <c r="C17" i="13"/>
  <c r="J18" i="9"/>
  <c r="J19" i="9"/>
  <c r="J20" i="9"/>
  <c r="J21" i="9"/>
  <c r="J22" i="9"/>
  <c r="J23" i="9"/>
  <c r="J24" i="9"/>
  <c r="J25" i="9"/>
  <c r="J26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J72" i="9"/>
  <c r="J73" i="9"/>
  <c r="J74" i="9"/>
  <c r="J17" i="9"/>
  <c r="D18" i="9"/>
  <c r="D19" i="9"/>
  <c r="D20" i="9"/>
  <c r="D21" i="9"/>
  <c r="D22" i="9"/>
  <c r="D23" i="9"/>
  <c r="D24" i="9"/>
  <c r="D25" i="9"/>
  <c r="D26" i="9"/>
  <c r="D27" i="9"/>
  <c r="D28" i="9"/>
  <c r="D29" i="9"/>
  <c r="D30" i="9"/>
  <c r="D31" i="9"/>
  <c r="D32" i="9"/>
  <c r="D33" i="9"/>
  <c r="D34" i="9"/>
  <c r="D35" i="9"/>
  <c r="D36" i="9"/>
  <c r="D37" i="9"/>
  <c r="D38" i="9"/>
  <c r="D39" i="9"/>
  <c r="D40" i="9"/>
  <c r="D41" i="9"/>
  <c r="D42" i="9"/>
  <c r="D43" i="9"/>
  <c r="D44" i="9"/>
  <c r="D45" i="9"/>
  <c r="D46" i="9"/>
  <c r="D47" i="9"/>
  <c r="D48" i="9"/>
  <c r="D49" i="9"/>
  <c r="D50" i="9"/>
  <c r="D51" i="9"/>
  <c r="D57" i="9"/>
  <c r="D58" i="9"/>
  <c r="D59" i="9"/>
  <c r="D60" i="9"/>
  <c r="D61" i="9"/>
  <c r="D62" i="9"/>
  <c r="D63" i="9"/>
  <c r="D64" i="9"/>
  <c r="D65" i="9"/>
  <c r="D66" i="9"/>
  <c r="D67" i="9"/>
  <c r="D68" i="9"/>
  <c r="D69" i="9"/>
  <c r="D70" i="9"/>
  <c r="D71" i="9"/>
  <c r="D72" i="9"/>
  <c r="D73" i="9"/>
  <c r="D74" i="9"/>
  <c r="D17" i="9"/>
  <c r="J18" i="11"/>
  <c r="J19" i="11"/>
  <c r="J20" i="11"/>
  <c r="J21" i="11"/>
  <c r="J22" i="11"/>
  <c r="J23" i="11"/>
  <c r="J24" i="11"/>
  <c r="J25" i="11"/>
  <c r="J26" i="11"/>
  <c r="J27" i="11"/>
  <c r="J28" i="11"/>
  <c r="J29" i="11"/>
  <c r="J30" i="11"/>
  <c r="J31" i="11"/>
  <c r="J32" i="11"/>
  <c r="J33" i="11"/>
  <c r="J34" i="11"/>
  <c r="J35" i="11"/>
  <c r="J36" i="11"/>
  <c r="J37" i="11"/>
  <c r="J38" i="11"/>
  <c r="J39" i="11"/>
  <c r="J40" i="11"/>
  <c r="J41" i="11"/>
  <c r="J42" i="11"/>
  <c r="J43" i="11"/>
  <c r="J44" i="11"/>
  <c r="J45" i="11"/>
  <c r="J46" i="11"/>
  <c r="J47" i="11"/>
  <c r="J48" i="11"/>
  <c r="J49" i="11"/>
  <c r="J53" i="11"/>
  <c r="J54" i="11"/>
  <c r="J55" i="11"/>
  <c r="J56" i="11"/>
  <c r="J57" i="11"/>
  <c r="J58" i="11"/>
  <c r="J59" i="11"/>
  <c r="J60" i="11"/>
  <c r="J61" i="11"/>
  <c r="J62" i="11"/>
  <c r="J63" i="11"/>
  <c r="J64" i="11"/>
  <c r="J65" i="11"/>
  <c r="J66" i="11"/>
  <c r="J67" i="11"/>
  <c r="J68" i="11"/>
  <c r="J69" i="11"/>
  <c r="J18" i="10"/>
  <c r="J19" i="10"/>
  <c r="J20" i="10"/>
  <c r="J21" i="10"/>
  <c r="J22" i="10"/>
  <c r="J23" i="10"/>
  <c r="J24" i="10"/>
  <c r="J25" i="10"/>
  <c r="J26" i="10"/>
  <c r="J27" i="10"/>
  <c r="J28" i="10"/>
  <c r="J29" i="10"/>
  <c r="J30" i="10"/>
  <c r="J31" i="10"/>
  <c r="J32" i="10"/>
  <c r="J33" i="10"/>
  <c r="J34" i="10"/>
  <c r="J35" i="10"/>
  <c r="J36" i="10"/>
  <c r="J37" i="10"/>
  <c r="J38" i="10"/>
  <c r="J39" i="10"/>
  <c r="J40" i="10"/>
  <c r="J41" i="10"/>
  <c r="J42" i="10"/>
  <c r="J43" i="10"/>
  <c r="J44" i="10"/>
  <c r="J45" i="10"/>
  <c r="J46" i="10"/>
  <c r="J47" i="10"/>
  <c r="J48" i="10"/>
  <c r="J49" i="10"/>
  <c r="J53" i="10"/>
  <c r="J54" i="10"/>
  <c r="J55" i="10"/>
  <c r="J56" i="10"/>
  <c r="J57" i="10"/>
  <c r="J58" i="10"/>
  <c r="J59" i="10"/>
  <c r="J60" i="10"/>
  <c r="J61" i="10"/>
  <c r="J62" i="10"/>
  <c r="J63" i="10"/>
  <c r="J64" i="10"/>
  <c r="J65" i="10"/>
  <c r="J66" i="10"/>
  <c r="J67" i="10"/>
  <c r="J68" i="10"/>
  <c r="J69" i="10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3" i="12"/>
  <c r="J54" i="12"/>
  <c r="J55" i="12"/>
  <c r="J56" i="12"/>
  <c r="J57" i="12"/>
  <c r="J58" i="12"/>
  <c r="J59" i="12"/>
  <c r="J60" i="12"/>
  <c r="J61" i="12"/>
  <c r="J62" i="12"/>
  <c r="J63" i="12"/>
  <c r="J64" i="12"/>
  <c r="J65" i="12"/>
  <c r="J66" i="12"/>
  <c r="J67" i="12"/>
  <c r="J68" i="12"/>
  <c r="J69" i="12"/>
  <c r="D18" i="11"/>
  <c r="D19" i="11"/>
  <c r="D20" i="11"/>
  <c r="D21" i="11"/>
  <c r="D22" i="11"/>
  <c r="D23" i="11"/>
  <c r="D24" i="11"/>
  <c r="D25" i="11"/>
  <c r="D26" i="11"/>
  <c r="D27" i="11"/>
  <c r="D28" i="11"/>
  <c r="D29" i="11"/>
  <c r="D30" i="11"/>
  <c r="D31" i="11"/>
  <c r="D32" i="11"/>
  <c r="D33" i="11"/>
  <c r="D34" i="11"/>
  <c r="D35" i="11"/>
  <c r="D36" i="11"/>
  <c r="D37" i="11"/>
  <c r="D38" i="11"/>
  <c r="D39" i="11"/>
  <c r="D40" i="11"/>
  <c r="D41" i="11"/>
  <c r="D42" i="11"/>
  <c r="D43" i="11"/>
  <c r="D44" i="11"/>
  <c r="D50" i="11"/>
  <c r="D51" i="11"/>
  <c r="D52" i="11"/>
  <c r="D53" i="11"/>
  <c r="D54" i="11"/>
  <c r="D55" i="11"/>
  <c r="D56" i="11"/>
  <c r="D57" i="11"/>
  <c r="D58" i="11"/>
  <c r="D59" i="11"/>
  <c r="D60" i="11"/>
  <c r="D61" i="11"/>
  <c r="D62" i="11"/>
  <c r="D63" i="11"/>
  <c r="D64" i="11"/>
  <c r="D65" i="11"/>
  <c r="D66" i="11"/>
  <c r="D67" i="11"/>
  <c r="D68" i="11"/>
  <c r="D69" i="11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D31" i="10"/>
  <c r="D32" i="10"/>
  <c r="D33" i="10"/>
  <c r="D34" i="10"/>
  <c r="D35" i="10"/>
  <c r="D36" i="10"/>
  <c r="D37" i="10"/>
  <c r="D38" i="10"/>
  <c r="D39" i="10"/>
  <c r="D40" i="10"/>
  <c r="D41" i="10"/>
  <c r="D42" i="10"/>
  <c r="D43" i="10"/>
  <c r="D44" i="10"/>
  <c r="D50" i="10"/>
  <c r="D51" i="10"/>
  <c r="D52" i="10"/>
  <c r="D53" i="10"/>
  <c r="D54" i="10"/>
  <c r="D55" i="10"/>
  <c r="D56" i="10"/>
  <c r="D57" i="10"/>
  <c r="D58" i="10"/>
  <c r="D59" i="10"/>
  <c r="D60" i="10"/>
  <c r="D61" i="10"/>
  <c r="D62" i="10"/>
  <c r="D63" i="10"/>
  <c r="D64" i="10"/>
  <c r="D65" i="10"/>
  <c r="D66" i="10"/>
  <c r="D67" i="10"/>
  <c r="D68" i="10"/>
  <c r="D69" i="10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J17" i="11"/>
  <c r="J17" i="10"/>
  <c r="J17" i="12"/>
  <c r="D17" i="11"/>
  <c r="D17" i="10"/>
  <c r="D17" i="12"/>
  <c r="C59" i="16"/>
  <c r="C54" i="16"/>
  <c r="C50" i="16"/>
  <c r="C17" i="16"/>
  <c r="C40" i="16"/>
  <c r="C24" i="16"/>
  <c r="I63" i="16"/>
  <c r="I48" i="16"/>
  <c r="I36" i="16"/>
  <c r="I24" i="16"/>
  <c r="C62" i="16"/>
  <c r="I23" i="16"/>
  <c r="I34" i="16"/>
  <c r="C25" i="16"/>
  <c r="C60" i="16"/>
  <c r="C20" i="16"/>
  <c r="I60" i="16"/>
  <c r="I45" i="16"/>
  <c r="I33" i="16"/>
  <c r="I21" i="16"/>
  <c r="C29" i="16"/>
  <c r="C58" i="16"/>
  <c r="C35" i="16"/>
  <c r="C19" i="16"/>
  <c r="I59" i="16"/>
  <c r="I44" i="16"/>
  <c r="I32" i="16"/>
  <c r="I20" i="16"/>
  <c r="C33" i="16"/>
  <c r="C57" i="16"/>
  <c r="C34" i="16"/>
  <c r="I58" i="16"/>
  <c r="I43" i="16"/>
  <c r="I31" i="16"/>
  <c r="I19" i="16"/>
  <c r="C42" i="16"/>
  <c r="C64" i="16"/>
  <c r="C26" i="16"/>
  <c r="C39" i="16"/>
  <c r="C23" i="16"/>
  <c r="I62" i="16"/>
  <c r="I47" i="16"/>
  <c r="I35" i="16"/>
  <c r="C49" i="16"/>
  <c r="C38" i="16"/>
  <c r="C22" i="16"/>
  <c r="I61" i="16"/>
  <c r="I46" i="16"/>
  <c r="I22" i="16"/>
  <c r="C36" i="16"/>
  <c r="C37" i="16"/>
  <c r="C55" i="16"/>
  <c r="C32" i="16"/>
  <c r="I17" i="16"/>
  <c r="I57" i="16"/>
  <c r="I42" i="16"/>
  <c r="I30" i="16"/>
  <c r="I18" i="16"/>
  <c r="C41" i="16"/>
  <c r="C53" i="16"/>
  <c r="C31" i="16"/>
  <c r="I68" i="16"/>
  <c r="I56" i="16"/>
  <c r="I41" i="16"/>
  <c r="C28" i="16" l="1"/>
  <c r="I53" i="16"/>
  <c r="I26" i="16"/>
  <c r="I67" i="16"/>
  <c r="I40" i="16"/>
  <c r="C56" i="16"/>
  <c r="C67" i="16"/>
  <c r="I66" i="16"/>
  <c r="I39" i="16"/>
  <c r="C21" i="16"/>
  <c r="C51" i="16"/>
  <c r="I64" i="16"/>
  <c r="I37" i="16"/>
  <c r="C68" i="16"/>
  <c r="C66" i="16"/>
  <c r="C61" i="16"/>
  <c r="C18" i="16"/>
  <c r="C63" i="16"/>
</calcChain>
</file>

<file path=xl/sharedStrings.xml><?xml version="1.0" encoding="utf-8"?>
<sst xmlns="http://schemas.openxmlformats.org/spreadsheetml/2006/main" count="1768" uniqueCount="188">
  <si>
    <t>Canton de Genève</t>
  </si>
  <si>
    <t>Cavité buccale et pharynx</t>
  </si>
  <si>
    <t>Organes digestifs et intra-abdominaux</t>
  </si>
  <si>
    <t>Nez, sinus, oreille moyenne et interne</t>
  </si>
  <si>
    <t>Système respiratoire</t>
  </si>
  <si>
    <t>Os et articulations</t>
  </si>
  <si>
    <t>Tissu conjonctif et autres parties molles</t>
  </si>
  <si>
    <t>Peau (5)</t>
  </si>
  <si>
    <t>Sein (5)</t>
  </si>
  <si>
    <t>Organes génitaux</t>
  </si>
  <si>
    <t>Organes urinaires</t>
  </si>
  <si>
    <t>Oeil, glande lacrymale</t>
  </si>
  <si>
    <t>Système nerveux</t>
  </si>
  <si>
    <t>Glandes endocrines</t>
  </si>
  <si>
    <t>(6) A la différence des cas définis selon leur localisation, ces cas sont définis par leur morphologie, c'est-à-dire le résultat de l'examen histologique.</t>
  </si>
  <si>
    <t>Tissus lymphatiques et hématopoïétiques</t>
  </si>
  <si>
    <t>Localisation primitive inconnue</t>
  </si>
  <si>
    <t>Total</t>
  </si>
  <si>
    <t>Taux brut</t>
  </si>
  <si>
    <t>Risque d'être</t>
  </si>
  <si>
    <t>Taux de survie</t>
  </si>
  <si>
    <t>atteint d'un cancer</t>
  </si>
  <si>
    <t>corrigé à 5 ans</t>
  </si>
  <si>
    <t>pour 100 000</t>
  </si>
  <si>
    <t>de la naissance</t>
  </si>
  <si>
    <t>des tumeurs</t>
  </si>
  <si>
    <t>personnes (2)</t>
  </si>
  <si>
    <t>jusqu`à 75 ans (3)</t>
  </si>
  <si>
    <t>malignes (4)</t>
  </si>
  <si>
    <t>Femmes</t>
  </si>
  <si>
    <t>Hommes</t>
  </si>
  <si>
    <t xml:space="preserve">         Langue</t>
  </si>
  <si>
    <t xml:space="preserve">         Plancher de la bouche</t>
  </si>
  <si>
    <t xml:space="preserve">         Oropharynx</t>
  </si>
  <si>
    <t xml:space="preserve">         Rhinopharynx</t>
  </si>
  <si>
    <t xml:space="preserve">         Hypopharynx</t>
  </si>
  <si>
    <t xml:space="preserve">         Glandes salivaires</t>
  </si>
  <si>
    <t xml:space="preserve">        Vessie</t>
  </si>
  <si>
    <t xml:space="preserve">        Rein, organes urinaires autres et</t>
  </si>
  <si>
    <t xml:space="preserve">        sans autre indication</t>
  </si>
  <si>
    <t xml:space="preserve">         Gencive</t>
  </si>
  <si>
    <t>…</t>
  </si>
  <si>
    <t>Intra-abdominale sans autre indication</t>
  </si>
  <si>
    <t>Organes digestifs sans autre indication</t>
  </si>
  <si>
    <t>(8)</t>
  </si>
  <si>
    <t>-</t>
  </si>
  <si>
    <t>(7)</t>
  </si>
  <si>
    <t>(1) Pour les taux d'incidence brut et cumulatif, période 1999-2002; pour les taux de survie, l'observation porte sur les cas incidents durant la période 1995-98.</t>
  </si>
  <si>
    <t xml:space="preserve">(2) Mesure générale de la fréquence du cancer (nouveaux cas) dans la population, exprimée pour 100 000 personnes sur une base annuelle. Tumeurs bénignes exclues.     </t>
  </si>
  <si>
    <t xml:space="preserve">(3) Taux cumulatif, exprimé en %, fournissant la proportion des personnes qui sont atteintes entre la naissance et 75 ans. Ce taux peut être interprété comme la probabilité, </t>
  </si>
  <si>
    <t xml:space="preserve">      pour un individu, d'être atteint durant sa vie entière, s'il vit jusqu'à 75 ans. Tumeurs bénignes exclues.</t>
  </si>
  <si>
    <t>Lèvre</t>
  </si>
  <si>
    <t>Œsophage</t>
  </si>
  <si>
    <t>Bouche autres et sans autre indication</t>
  </si>
  <si>
    <t>Pharynx sans autre indication</t>
  </si>
  <si>
    <t>Estomac</t>
  </si>
  <si>
    <t xml:space="preserve">Intestin grêle  </t>
  </si>
  <si>
    <t>Côlon</t>
  </si>
  <si>
    <t>Rectum, jonction recto-sigmoïdienne</t>
  </si>
  <si>
    <t>Foie (spécifiée comme primitive)</t>
  </si>
  <si>
    <t>Vésicule, voies biliaires extra-hépatiques</t>
  </si>
  <si>
    <t>Pancréas</t>
  </si>
  <si>
    <t>Péritoine, tissu rétro-péritonéal</t>
  </si>
  <si>
    <t>Larynx</t>
  </si>
  <si>
    <t>Poumon, bronches, trachée</t>
  </si>
  <si>
    <t>Plèvre, médiastin, intra-thoracique</t>
  </si>
  <si>
    <t>sans autre indication</t>
  </si>
  <si>
    <t>Placenta</t>
  </si>
  <si>
    <t>Corps de l'utérus</t>
  </si>
  <si>
    <r>
      <t>U</t>
    </r>
    <r>
      <rPr>
        <sz val="8"/>
        <rFont val="Arial Narrow"/>
      </rPr>
      <t>térus sans autre indication</t>
    </r>
  </si>
  <si>
    <t>Ovaire, trompe, ligament large</t>
  </si>
  <si>
    <t>Prostate</t>
  </si>
  <si>
    <t>Testicule</t>
  </si>
  <si>
    <t>Maladie de Hodgkin (6)</t>
  </si>
  <si>
    <t>Myélome (6)</t>
  </si>
  <si>
    <t>Leucémie (6)</t>
  </si>
  <si>
    <t>(7) Résultat non calculable : pas de survivante à la fin de la quatrième année.</t>
  </si>
  <si>
    <r>
      <t>dont</t>
    </r>
    <r>
      <rPr>
        <sz val="8"/>
        <rFont val="Arial Narrow"/>
      </rPr>
      <t xml:space="preserve"> Mélanome (6)</t>
    </r>
  </si>
  <si>
    <r>
      <t>dont</t>
    </r>
    <r>
      <rPr>
        <sz val="8"/>
        <rFont val="Arial Narrow"/>
      </rPr>
      <t xml:space="preserve"> Col de l'utérus</t>
    </r>
  </si>
  <si>
    <r>
      <t>dont</t>
    </r>
    <r>
      <rPr>
        <sz val="8"/>
        <rFont val="Arial Narrow"/>
      </rPr>
      <t xml:space="preserve"> Cerveau</t>
    </r>
  </si>
  <si>
    <r>
      <t>dont</t>
    </r>
    <r>
      <rPr>
        <sz val="8"/>
        <rFont val="Arial Narrow"/>
      </rPr>
      <t xml:space="preserve"> Glande thyroïde, canal thyréoglosse</t>
    </r>
  </si>
  <si>
    <r>
      <t>dont</t>
    </r>
    <r>
      <rPr>
        <sz val="8"/>
        <rFont val="Arial Narrow"/>
      </rPr>
      <t xml:space="preserve"> Lymphome non hodgkinien (6)</t>
    </r>
  </si>
  <si>
    <t>(8) Taux de guérison, en l'espèce taux de survie corrigé à 1 an.</t>
  </si>
  <si>
    <t>Office cantonal de la statistique - OCSTAT</t>
  </si>
  <si>
    <r>
      <t>Source</t>
    </r>
    <r>
      <rPr>
        <i/>
        <sz val="8"/>
        <rFont val="Arial Narrow"/>
        <family val="2"/>
      </rPr>
      <t xml:space="preserve"> : Registre genevois des tumeurs</t>
    </r>
  </si>
  <si>
    <t xml:space="preserve">      de la population générale du même sexe et du même âge non atteinte de cancer. Tumeurs bénignes exclues.</t>
  </si>
  <si>
    <t>(4) Rapport, exprimé en %, entre le taux de survie observée à cinq ans pour un malade atteint de cancer et le taux de survie attendue à cinq ans pour une personne</t>
  </si>
  <si>
    <t xml:space="preserve">     qui sont pourtant considérées comme non dégénératives. Ce regroupement explique en partie le niveau élevé des chiffres.</t>
  </si>
  <si>
    <t xml:space="preserve">(5) Les tumeurs de la peau du sein sont comptées avec la peau. Toutes les tumeurs sont incluses, y compris les tumeurs de type histologique «baso-cellulaire», </t>
  </si>
  <si>
    <t>Langue</t>
  </si>
  <si>
    <t>Cavité buccale</t>
  </si>
  <si>
    <t>Glandes salivaires</t>
  </si>
  <si>
    <t>Oropharynx</t>
  </si>
  <si>
    <t>Rhinopharynx</t>
  </si>
  <si>
    <t>Hypopharynx</t>
  </si>
  <si>
    <t>Anus</t>
  </si>
  <si>
    <t>Vésicule et voies biliaires extra-hépatiques</t>
  </si>
  <si>
    <t>Cavité nasale, oreille moyenne et interne, sinus</t>
  </si>
  <si>
    <t>Autres organes médiastinaux</t>
  </si>
  <si>
    <t>Os et articulation</t>
  </si>
  <si>
    <t>Mélanome malin de la peau (6)</t>
  </si>
  <si>
    <t>Peau non mélanique (6)</t>
  </si>
  <si>
    <t>Mésothéliome (6)</t>
  </si>
  <si>
    <t>Sarcome de Kaposi</t>
  </si>
  <si>
    <t>Péritoine et parties molles</t>
  </si>
  <si>
    <t>Col de l'utérus</t>
  </si>
  <si>
    <t>Utérus sans autre indication</t>
  </si>
  <si>
    <t>Ovaire</t>
  </si>
  <si>
    <t>Autres organes génitaux féminins</t>
  </si>
  <si>
    <t>Autres organes génitaux masculins</t>
  </si>
  <si>
    <t>Rein</t>
  </si>
  <si>
    <t>Vessie</t>
  </si>
  <si>
    <t>Autres organes urinaires</t>
  </si>
  <si>
    <t>Cerveau et système nerveux central</t>
  </si>
  <si>
    <t>Glande thyroïde</t>
  </si>
  <si>
    <t>Autres glandes endocrines</t>
  </si>
  <si>
    <t>Lymphome non hodgkinien (6)</t>
  </si>
  <si>
    <t>Myélome multiple (6)</t>
  </si>
  <si>
    <t>Leucémie lymphoïde (6)</t>
  </si>
  <si>
    <t>Leucémie myéloïde (6)</t>
  </si>
  <si>
    <t>Leucémie sans autre indication (6)</t>
  </si>
  <si>
    <t>Maladie myéloproliférative</t>
  </si>
  <si>
    <t>Syndrome myélodisplasique</t>
  </si>
  <si>
    <t>Autres et non spécifiées</t>
  </si>
  <si>
    <t>(1) Pour les taux d'incidence brut et cumulatif, période 2002-2006; pour les taux de survie, l'observation porte sur les cas incidents durant la période 1998-2002.</t>
  </si>
  <si>
    <t xml:space="preserve">(4) Rapport, exprimé en %, entre le taux de survie observé à cinq ans pour un malade atteint de cancer et le taux de survie attendu à cinq ans pour une personne de la </t>
  </si>
  <si>
    <t xml:space="preserve">      population générale du même sexe et du même âge non atteinte de cancer. Tumeurs bénignes exclues.</t>
  </si>
  <si>
    <t>(5) Les tumeurs de la peau du sein sont comptées avec la peau. Toutes les tumeurs sont incluses, à l'exception des tumeurs de type histologique «baso-cellulaire»</t>
  </si>
  <si>
    <t xml:space="preserve">     qui sont considérés comme non dégénérative et qui ne sont plus enregistées depuis 2004.</t>
  </si>
  <si>
    <t>(8) Résultat portant sur moins de quinze cas, donc sujet à une faible précision.</t>
  </si>
  <si>
    <t>en 1999-2002</t>
  </si>
  <si>
    <t>en 2002-2006</t>
  </si>
  <si>
    <r>
      <t>Cancer : incidence, risque d'être atteint et taux de survie, selon le sexe et la localisation principale</t>
    </r>
    <r>
      <rPr>
        <sz val="10"/>
        <rFont val="Arial Narrow"/>
        <family val="2"/>
      </rPr>
      <t xml:space="preserve"> (1)</t>
    </r>
  </si>
  <si>
    <t>///</t>
  </si>
  <si>
    <t>(9)</t>
  </si>
  <si>
    <t>(9) Aucun cas incident dans la période 2001-2005</t>
  </si>
  <si>
    <t>(1) Pour les taux d'incidence brut et cumulatif, période 2002-2006; pour les taux de survie, l'observation porte sur les cas incidents durant la période 2001-2005.</t>
  </si>
  <si>
    <t>Date de mise à jour : 24.11.2011</t>
  </si>
  <si>
    <t>(1) Pour les taux d'incidence brut et cumulatif, période 2002-2006; pour les taux de survie, l'observation porte sur les cas incidents durant la période 2004-2008.</t>
  </si>
  <si>
    <t>(4) Taux exprimé en %. Cas incidents 2004-2008, suivi jusqu'au 31/12/2013.</t>
  </si>
  <si>
    <t>(7) Effectif insuffisant pour l'estimation de la survie nette à 5 ans.</t>
  </si>
  <si>
    <t>(8) Survie nette à 4 ans, les effectifs étant insuffisants pour présenter celle à 5 ans.</t>
  </si>
  <si>
    <t>Cancer : incidence, risque d'être atteint et taux de survie, selon le sexe et la localisation principale,</t>
  </si>
  <si>
    <r>
      <t xml:space="preserve">en 2005-2009 </t>
    </r>
    <r>
      <rPr>
        <sz val="10"/>
        <rFont val="Arial Narrow"/>
        <family val="2"/>
      </rPr>
      <t>(1)</t>
    </r>
  </si>
  <si>
    <r>
      <t>Cancer : incidence, risque d'être atteint et taux de survie, selon le sexe et la localisation principale,</t>
    </r>
    <r>
      <rPr>
        <sz val="10"/>
        <rFont val="Arial Narrow"/>
        <family val="2"/>
      </rPr>
      <t xml:space="preserve"> </t>
    </r>
  </si>
  <si>
    <r>
      <t xml:space="preserve">en 2008-2012 </t>
    </r>
    <r>
      <rPr>
        <sz val="10"/>
        <rFont val="Arial Narrow"/>
        <family val="2"/>
      </rPr>
      <t>(1)</t>
    </r>
  </si>
  <si>
    <t xml:space="preserve">     qui sont considérées comme non dégénératives et qui ne sont plus enregistrées depuis 2004.</t>
  </si>
  <si>
    <t>Date de mise à jour : 18.08.2015</t>
  </si>
  <si>
    <t>(1) Pour les taux d'incidence brut et cumulatif, période 2010-2014; pour les taux de survie, l'observation porte sur les cas incidents durant la période 2006-2010.</t>
  </si>
  <si>
    <t>(4) Taux exprimé en %. Cas incidents 2006-2010, suivi jusqu'au 31/12/2015.</t>
  </si>
  <si>
    <r>
      <t xml:space="preserve">en 2010-2014 </t>
    </r>
    <r>
      <rPr>
        <sz val="10"/>
        <rFont val="Arial Narrow"/>
        <family val="2"/>
      </rPr>
      <t>(1)</t>
    </r>
  </si>
  <si>
    <t>Date de mise à jour : 10.10.2017</t>
  </si>
  <si>
    <t>T 14.01.2.06</t>
  </si>
  <si>
    <r>
      <t xml:space="preserve">en 2012-2015 </t>
    </r>
    <r>
      <rPr>
        <sz val="10"/>
        <rFont val="Arial Narrow"/>
        <family val="2"/>
      </rPr>
      <t>(1)</t>
    </r>
  </si>
  <si>
    <t>(1) Pour les taux d'incidence brut et cumulatif, période 2012-2015; pour les taux de survie, l'observation porte sur les cas incidents durant la période 2007-2011.</t>
  </si>
  <si>
    <t>(4) Taux exprimé en %. Cas incidents 2007-2011, suivi jusqu'au 31/12/2016.</t>
  </si>
  <si>
    <t>Date de mise à jour : 19.10.2018</t>
  </si>
  <si>
    <t>(1) Pour les taux d'incidence brut et cumulatif, période 2014-2017; pour les taux de survie, l'observation porte sur les cas incidents durant la période 2010-2014.</t>
  </si>
  <si>
    <t>(4) Taux exprimé en %. Cas incidents 2010-2014, suivi jusqu'au 01/12/2019.</t>
  </si>
  <si>
    <r>
      <t xml:space="preserve">en 2014-2017 </t>
    </r>
    <r>
      <rPr>
        <sz val="10"/>
        <rFont val="Arial Narrow"/>
        <family val="2"/>
      </rPr>
      <t>(1)</t>
    </r>
  </si>
  <si>
    <t>d'incidence,</t>
  </si>
  <si>
    <t>Part de cas</t>
  </si>
  <si>
    <t>Moyennes annuelles</t>
  </si>
  <si>
    <t>incidents</t>
  </si>
  <si>
    <t>Date de mise à jour : 27.11.2020</t>
  </si>
  <si>
    <t>en 2015-2019 (1)</t>
  </si>
  <si>
    <t>(1) Pour les taux d'incidence brut et cumulatif, période 2015-2019; pour les taux de survie, l'observation porte sur les cas incidents durant la période 2011-2015.</t>
  </si>
  <si>
    <t>(4) Taux exprimé en %. Cas incidents 2011-2015, suivi jusqu'au 31/12/2020.</t>
  </si>
  <si>
    <t>Date de mise à jour : 09.08.2022</t>
  </si>
  <si>
    <r>
      <t xml:space="preserve">en 2016-2020 </t>
    </r>
    <r>
      <rPr>
        <sz val="10"/>
        <rFont val="Arial Narrow"/>
        <family val="2"/>
      </rPr>
      <t>(1)</t>
    </r>
  </si>
  <si>
    <t>(1) Pour les taux d'incidence brut et cumulatif, période 2016-2020; pour les taux de survie, l'observation porte sur les cas incidents durant la période 2012-2016.</t>
  </si>
  <si>
    <t>(4) Taux exprimé en %. Cas incidents 2012-2016, suivi jusqu'au 31/12/2021.</t>
  </si>
  <si>
    <t>incidents, en %</t>
  </si>
  <si>
    <t>Date de mise à jour : 04.07.2023</t>
  </si>
  <si>
    <r>
      <t xml:space="preserve">en 2017-2021 </t>
    </r>
    <r>
      <rPr>
        <sz val="10"/>
        <rFont val="Arial Narrow"/>
        <family val="2"/>
      </rPr>
      <t>(1)</t>
    </r>
  </si>
  <si>
    <t>(4) Taux exprimé en %. Cas incidents 2014-2018, suivi jusqu'au 31/12/2023.</t>
  </si>
  <si>
    <t>(1) Pour les taux d'incidence brut et cumulatif, période 2017-2021; pour les taux de survie, l'observation porte sur les cas incidents durant la période 2014-2018.</t>
  </si>
  <si>
    <t>(7) Effectif insuffisant (moins de 10 cas) pour l'estimation de la survie nette à 5 ans.</t>
  </si>
  <si>
    <t xml:space="preserve">     Tumeurs bénignes et cancers de la peau non mélaniques exclus. </t>
  </si>
  <si>
    <t xml:space="preserve">(2) Mesure générale de la fréquence du cancer (nouveaux cas) dans la population, exprimée pour 100 000 personnes sur une base annuelle.   </t>
  </si>
  <si>
    <t xml:space="preserve">      pour un individu, d'être atteint durant sa vie entière, s'il vit jusqu'à 75 ans.</t>
  </si>
  <si>
    <t xml:space="preserve">(2) Mesure générale de la fréquence du cancer (nouveaux cas) dans la population, exprimée pour 100 000 personnes sur une base annuelle. </t>
  </si>
  <si>
    <t xml:space="preserve">      pour un individu, d'être atteint durant sa vie entière, s'il vit jusqu'à 75 ans. </t>
  </si>
  <si>
    <t xml:space="preserve">     pour un individu, d'être atteint durant sa vie entière, s'il vit jusqu'à 75 ans. </t>
  </si>
  <si>
    <t xml:space="preserve">(2) Mesure générale de la fréquence du cancer (nouveaux cas) dans la population, exprimée pour 100 000 personnes sur une base annuelle.  </t>
  </si>
  <si>
    <t xml:space="preserve">     Tumeurs bénignes exclues. Dès la période 2014-2017, les cancers de la peau non mélaniques sont également écartés. Les résultats qui portent sur les totaux ne sont donc pas comparables </t>
  </si>
  <si>
    <t xml:space="preserve">     aux périodes précédentes. </t>
  </si>
  <si>
    <t>Date de mise à jour : 26.03.2025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</si>
</sst>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0.0%"/>
  </numFmts>
  <fonts count="34" x14ac:knownFonts="1">
    <font>
      <sz val="8"/>
      <name val="Arial Narrow"/>
    </font>
    <font>
      <sz val="8"/>
      <name val="Arial Narrow"/>
    </font>
    <font>
      <b/>
      <sz val="10"/>
      <name val="Arial Narrow"/>
      <family val="2"/>
    </font>
    <font>
      <i/>
      <sz val="10"/>
      <name val="Arial Narrow"/>
      <family val="2"/>
    </font>
    <font>
      <sz val="9"/>
      <name val="Arial Narrow"/>
      <family val="2"/>
    </font>
    <font>
      <b/>
      <sz val="8"/>
      <name val="Arial Narrow"/>
      <family val="2"/>
    </font>
    <font>
      <sz val="10"/>
      <name val="Arial Narrow"/>
      <family val="2"/>
    </font>
    <font>
      <sz val="8"/>
      <name val="Arial Narrow"/>
      <family val="2"/>
    </font>
    <font>
      <b/>
      <sz val="8"/>
      <name val="Arial Narrow"/>
      <family val="2"/>
    </font>
    <font>
      <i/>
      <sz val="8"/>
      <name val="Arial Narrow"/>
      <family val="2"/>
    </font>
    <font>
      <b/>
      <sz val="10"/>
      <color indexed="48"/>
      <name val="Arial Narrow"/>
      <family val="2"/>
    </font>
    <font>
      <b/>
      <sz val="8.5"/>
      <name val="Arial"/>
      <family val="2"/>
    </font>
    <font>
      <b/>
      <i/>
      <sz val="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8"/>
      <name val="Arial Narrow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rgb="FFFF0000"/>
      <name val="Arial Narrow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A5A5A5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8">
    <xf numFmtId="0" fontId="0" fillId="0" borderId="0"/>
    <xf numFmtId="0" fontId="16" fillId="2" borderId="0" applyNumberFormat="0" applyBorder="0" applyAlignment="0" applyProtection="0"/>
    <xf numFmtId="0" fontId="16" fillId="3" borderId="0" applyNumberFormat="0" applyBorder="0" applyAlignment="0" applyProtection="0"/>
    <xf numFmtId="0" fontId="16" fillId="4" borderId="0" applyNumberFormat="0" applyBorder="0" applyAlignment="0" applyProtection="0"/>
    <xf numFmtId="0" fontId="16" fillId="5" borderId="0" applyNumberFormat="0" applyBorder="0" applyAlignment="0" applyProtection="0"/>
    <xf numFmtId="0" fontId="16" fillId="6" borderId="0" applyNumberFormat="0" applyBorder="0" applyAlignment="0" applyProtection="0"/>
    <xf numFmtId="0" fontId="16" fillId="7" borderId="0" applyNumberFormat="0" applyBorder="0" applyAlignment="0" applyProtection="0"/>
    <xf numFmtId="0" fontId="16" fillId="8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13" borderId="0" applyNumberFormat="0" applyBorder="0" applyAlignment="0" applyProtection="0"/>
    <xf numFmtId="0" fontId="17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7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7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26" borderId="4" applyNumberFormat="0" applyAlignment="0" applyProtection="0"/>
    <xf numFmtId="0" fontId="20" fillId="0" borderId="5" applyNumberFormat="0" applyFill="0" applyAlignment="0" applyProtection="0"/>
    <xf numFmtId="0" fontId="16" fillId="27" borderId="6" applyNumberFormat="0" applyFont="0" applyAlignment="0" applyProtection="0"/>
    <xf numFmtId="0" fontId="21" fillId="28" borderId="4" applyNumberFormat="0" applyAlignment="0" applyProtection="0"/>
    <xf numFmtId="0" fontId="22" fillId="29" borderId="0" applyNumberFormat="0" applyBorder="0" applyAlignment="0" applyProtection="0"/>
    <xf numFmtId="0" fontId="23" fillId="30" borderId="0" applyNumberFormat="0" applyBorder="0" applyAlignment="0" applyProtection="0"/>
    <xf numFmtId="0" fontId="16" fillId="0" borderId="0"/>
    <xf numFmtId="0" fontId="7" fillId="0" borderId="0"/>
    <xf numFmtId="9" fontId="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24" fillId="31" borderId="0" applyNumberFormat="0" applyBorder="0" applyAlignment="0" applyProtection="0"/>
    <xf numFmtId="0" fontId="25" fillId="26" borderId="7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8" applyNumberFormat="0" applyFill="0" applyAlignment="0" applyProtection="0"/>
    <xf numFmtId="0" fontId="29" fillId="0" borderId="9" applyNumberFormat="0" applyFill="0" applyAlignment="0" applyProtection="0"/>
    <xf numFmtId="0" fontId="30" fillId="0" borderId="10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11" applyNumberFormat="0" applyFill="0" applyAlignment="0" applyProtection="0"/>
    <xf numFmtId="0" fontId="32" fillId="32" borderId="12" applyNumberFormat="0" applyAlignment="0" applyProtection="0"/>
  </cellStyleXfs>
  <cellXfs count="184">
    <xf numFmtId="0" fontId="0" fillId="0" borderId="0" xfId="0"/>
    <xf numFmtId="1" fontId="1" fillId="0" borderId="0" xfId="0" applyNumberFormat="1" applyFont="1" applyBorder="1" applyAlignment="1">
      <alignment horizontal="left"/>
    </xf>
    <xf numFmtId="3" fontId="1" fillId="0" borderId="0" xfId="0" applyNumberFormat="1" applyFont="1"/>
    <xf numFmtId="3" fontId="1" fillId="0" borderId="0" xfId="0" applyNumberFormat="1" applyFont="1" applyBorder="1" applyAlignment="1"/>
    <xf numFmtId="3" fontId="5" fillId="0" borderId="0" xfId="0" applyNumberFormat="1" applyFont="1" applyBorder="1" applyAlignment="1"/>
    <xf numFmtId="1" fontId="5" fillId="0" borderId="0" xfId="0" applyNumberFormat="1" applyFont="1" applyFill="1" applyBorder="1" applyAlignment="1">
      <alignment horizontal="left"/>
    </xf>
    <xf numFmtId="3" fontId="4" fillId="0" borderId="0" xfId="0" applyNumberFormat="1" applyFont="1" applyBorder="1" applyAlignment="1"/>
    <xf numFmtId="1" fontId="1" fillId="0" borderId="0" xfId="0" quotePrefix="1" applyNumberFormat="1" applyFont="1" applyBorder="1" applyAlignment="1">
      <alignment horizontal="left"/>
    </xf>
    <xf numFmtId="3" fontId="1" fillId="0" borderId="0" xfId="0" applyNumberFormat="1" applyFont="1" applyFill="1" applyBorder="1"/>
    <xf numFmtId="3" fontId="5" fillId="0" borderId="0" xfId="0" applyNumberFormat="1" applyFont="1" applyBorder="1"/>
    <xf numFmtId="3" fontId="3" fillId="0" borderId="0" xfId="0" applyNumberFormat="1" applyFont="1" applyFill="1" applyBorder="1" applyAlignment="1">
      <alignment horizontal="right"/>
    </xf>
    <xf numFmtId="3" fontId="1" fillId="0" borderId="0" xfId="0" applyNumberFormat="1" applyFont="1" applyBorder="1"/>
    <xf numFmtId="3" fontId="2" fillId="0" borderId="0" xfId="0" applyNumberFormat="1" applyFont="1" applyBorder="1"/>
    <xf numFmtId="3" fontId="4" fillId="0" borderId="0" xfId="0" applyNumberFormat="1" applyFont="1" applyFill="1" applyBorder="1" applyAlignment="1">
      <alignment horizontal="left"/>
    </xf>
    <xf numFmtId="3" fontId="4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3" fontId="4" fillId="0" borderId="0" xfId="0" applyNumberFormat="1" applyFont="1" applyBorder="1"/>
    <xf numFmtId="3" fontId="1" fillId="0" borderId="0" xfId="0" applyNumberFormat="1" applyFont="1" applyBorder="1" applyAlignment="1">
      <alignment horizontal="right"/>
    </xf>
    <xf numFmtId="3" fontId="1" fillId="0" borderId="0" xfId="0" applyNumberFormat="1" applyFont="1" applyFill="1" applyBorder="1" applyAlignment="1">
      <alignment horizontal="right"/>
    </xf>
    <xf numFmtId="3" fontId="4" fillId="0" borderId="1" xfId="0" applyNumberFormat="1" applyFont="1" applyFill="1" applyBorder="1"/>
    <xf numFmtId="3" fontId="1" fillId="0" borderId="1" xfId="0" applyNumberFormat="1" applyFont="1" applyBorder="1" applyAlignment="1">
      <alignment horizontal="right"/>
    </xf>
    <xf numFmtId="3" fontId="1" fillId="0" borderId="1" xfId="0" applyNumberFormat="1" applyFont="1" applyFill="1" applyBorder="1" applyAlignment="1">
      <alignment horizontal="right"/>
    </xf>
    <xf numFmtId="3" fontId="1" fillId="0" borderId="1" xfId="0" applyNumberFormat="1" applyFont="1" applyFill="1" applyBorder="1" applyAlignment="1">
      <alignment horizontal="center"/>
    </xf>
    <xf numFmtId="3" fontId="1" fillId="0" borderId="1" xfId="0" applyNumberFormat="1" applyFont="1" applyFill="1" applyBorder="1"/>
    <xf numFmtId="1" fontId="1" fillId="0" borderId="0" xfId="0" applyNumberFormat="1" applyFont="1" applyBorder="1" applyAlignment="1">
      <alignment horizontal="right" vertical="center"/>
    </xf>
    <xf numFmtId="0" fontId="2" fillId="0" borderId="0" xfId="0" applyFont="1"/>
    <xf numFmtId="0" fontId="1" fillId="0" borderId="0" xfId="0" applyFont="1"/>
    <xf numFmtId="0" fontId="1" fillId="0" borderId="0" xfId="0" quotePrefix="1" applyFont="1"/>
    <xf numFmtId="0" fontId="1" fillId="0" borderId="0" xfId="0" applyFont="1" applyBorder="1"/>
    <xf numFmtId="0" fontId="1" fillId="0" borderId="0" xfId="0" quotePrefix="1" applyFont="1" applyBorder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3" fontId="1" fillId="0" borderId="0" xfId="0" applyNumberFormat="1" applyFont="1" applyFill="1" applyBorder="1" applyAlignment="1">
      <alignment horizontal="center"/>
    </xf>
    <xf numFmtId="164" fontId="0" fillId="0" borderId="0" xfId="0" quotePrefix="1" applyNumberFormat="1"/>
    <xf numFmtId="2" fontId="0" fillId="0" borderId="0" xfId="0" quotePrefix="1" applyNumberFormat="1"/>
    <xf numFmtId="1" fontId="0" fillId="0" borderId="0" xfId="0" quotePrefix="1" applyNumberFormat="1"/>
    <xf numFmtId="164" fontId="8" fillId="0" borderId="0" xfId="0" quotePrefix="1" applyNumberFormat="1" applyFont="1"/>
    <xf numFmtId="1" fontId="8" fillId="0" borderId="0" xfId="0" quotePrefix="1" applyNumberFormat="1" applyFont="1"/>
    <xf numFmtId="2" fontId="8" fillId="0" borderId="0" xfId="0" quotePrefix="1" applyNumberFormat="1" applyFont="1"/>
    <xf numFmtId="1" fontId="0" fillId="0" borderId="0" xfId="0" quotePrefix="1" applyNumberFormat="1" applyAlignment="1">
      <alignment horizontal="right"/>
    </xf>
    <xf numFmtId="164" fontId="0" fillId="0" borderId="0" xfId="0" quotePrefix="1" applyNumberFormat="1" applyAlignment="1">
      <alignment horizontal="right"/>
    </xf>
    <xf numFmtId="2" fontId="0" fillId="0" borderId="0" xfId="0" quotePrefix="1" applyNumberFormat="1" applyAlignment="1">
      <alignment horizontal="right"/>
    </xf>
    <xf numFmtId="0" fontId="1" fillId="0" borderId="0" xfId="0" applyFont="1" applyAlignment="1">
      <alignment horizontal="left" indent="3"/>
    </xf>
    <xf numFmtId="0" fontId="7" fillId="0" borderId="0" xfId="0" applyFont="1" applyAlignment="1">
      <alignment horizontal="left" indent="3"/>
    </xf>
    <xf numFmtId="0" fontId="1" fillId="0" borderId="0" xfId="0" applyFont="1" applyAlignment="1"/>
    <xf numFmtId="2" fontId="0" fillId="0" borderId="0" xfId="0" applyNumberFormat="1" applyAlignment="1">
      <alignment horizontal="right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0" fontId="0" fillId="0" borderId="0" xfId="0" applyBorder="1"/>
    <xf numFmtId="0" fontId="0" fillId="0" borderId="0" xfId="0" applyBorder="1" applyAlignment="1">
      <alignment horizontal="right"/>
    </xf>
    <xf numFmtId="0" fontId="0" fillId="0" borderId="2" xfId="0" applyBorder="1"/>
    <xf numFmtId="3" fontId="2" fillId="0" borderId="0" xfId="0" applyNumberFormat="1" applyFont="1" applyBorder="1" applyAlignment="1">
      <alignment horizontal="right"/>
    </xf>
    <xf numFmtId="3" fontId="4" fillId="0" borderId="0" xfId="0" quotePrefix="1" applyNumberFormat="1" applyFont="1" applyBorder="1" applyAlignment="1">
      <alignment horizontal="left"/>
    </xf>
    <xf numFmtId="3" fontId="4" fillId="0" borderId="3" xfId="0" applyNumberFormat="1" applyFont="1" applyFill="1" applyBorder="1"/>
    <xf numFmtId="3" fontId="1" fillId="0" borderId="3" xfId="0" applyNumberFormat="1" applyFont="1" applyBorder="1"/>
    <xf numFmtId="1" fontId="12" fillId="0" borderId="0" xfId="0" quotePrefix="1" applyNumberFormat="1" applyFont="1" applyFill="1" applyBorder="1" applyAlignment="1">
      <alignment horizontal="left"/>
    </xf>
    <xf numFmtId="3" fontId="1" fillId="0" borderId="3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3" fontId="3" fillId="0" borderId="0" xfId="0" applyNumberFormat="1" applyFont="1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3" fontId="4" fillId="0" borderId="1" xfId="0" applyNumberFormat="1" applyFont="1" applyFill="1" applyBorder="1" applyAlignment="1">
      <alignment horizontal="center"/>
    </xf>
    <xf numFmtId="3" fontId="4" fillId="0" borderId="3" xfId="0" applyNumberFormat="1" applyFont="1" applyFill="1" applyBorder="1" applyAlignment="1">
      <alignment horizontal="center"/>
    </xf>
    <xf numFmtId="3" fontId="1" fillId="0" borderId="0" xfId="0" applyNumberFormat="1" applyFont="1" applyBorder="1" applyAlignment="1">
      <alignment horizontal="center"/>
    </xf>
    <xf numFmtId="164" fontId="0" fillId="0" borderId="0" xfId="0" quotePrefix="1" applyNumberFormat="1" applyAlignment="1">
      <alignment horizontal="center"/>
    </xf>
    <xf numFmtId="164" fontId="8" fillId="0" borderId="0" xfId="0" quotePrefix="1" applyNumberFormat="1" applyFont="1" applyAlignment="1">
      <alignment horizontal="center"/>
    </xf>
    <xf numFmtId="3" fontId="4" fillId="0" borderId="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0" fontId="0" fillId="0" borderId="0" xfId="0" applyBorder="1" applyAlignment="1">
      <alignment horizontal="center"/>
    </xf>
    <xf numFmtId="3" fontId="1" fillId="0" borderId="3" xfId="0" applyNumberFormat="1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3" fontId="5" fillId="0" borderId="0" xfId="0" applyNumberFormat="1" applyFont="1" applyBorder="1" applyAlignment="1">
      <alignment horizontal="center"/>
    </xf>
    <xf numFmtId="3" fontId="1" fillId="0" borderId="3" xfId="0" applyNumberFormat="1" applyFont="1" applyFill="1" applyBorder="1"/>
    <xf numFmtId="3" fontId="5" fillId="0" borderId="3" xfId="0" applyNumberFormat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164" fontId="0" fillId="0" borderId="0" xfId="0" applyNumberFormat="1" applyAlignment="1">
      <alignment horizontal="right"/>
    </xf>
    <xf numFmtId="2" fontId="0" fillId="0" borderId="0" xfId="0" applyNumberFormat="1"/>
    <xf numFmtId="0" fontId="0" fillId="0" borderId="0" xfId="0" quotePrefix="1" applyNumberFormat="1" applyAlignment="1">
      <alignment horizontal="left"/>
    </xf>
    <xf numFmtId="3" fontId="1" fillId="0" borderId="0" xfId="0" quotePrefix="1" applyNumberFormat="1" applyFont="1" applyBorder="1" applyAlignment="1"/>
    <xf numFmtId="0" fontId="1" fillId="0" borderId="0" xfId="0" applyFont="1" applyAlignment="1">
      <alignment wrapText="1"/>
    </xf>
    <xf numFmtId="1" fontId="0" fillId="0" borderId="0" xfId="0" applyNumberFormat="1" applyAlignment="1">
      <alignment horizontal="right"/>
    </xf>
    <xf numFmtId="164" fontId="1" fillId="0" borderId="0" xfId="0" quotePrefix="1" applyNumberFormat="1" applyFont="1" applyAlignment="1">
      <alignment horizontal="right"/>
    </xf>
    <xf numFmtId="164" fontId="1" fillId="0" borderId="0" xfId="0" applyNumberFormat="1" applyFont="1" applyAlignment="1">
      <alignment horizontal="right"/>
    </xf>
    <xf numFmtId="0" fontId="7" fillId="0" borderId="0" xfId="0" applyFont="1" applyAlignment="1">
      <alignment horizontal="left" wrapText="1"/>
    </xf>
    <xf numFmtId="0" fontId="7" fillId="0" borderId="0" xfId="0" applyFont="1"/>
    <xf numFmtId="0" fontId="7" fillId="0" borderId="0" xfId="0" applyFont="1" applyAlignment="1">
      <alignment horizontal="left"/>
    </xf>
    <xf numFmtId="164" fontId="8" fillId="0" borderId="0" xfId="0" applyNumberFormat="1" applyFont="1" applyAlignment="1">
      <alignment horizontal="right"/>
    </xf>
    <xf numFmtId="2" fontId="8" fillId="0" borderId="0" xfId="0" applyNumberFormat="1" applyFont="1"/>
    <xf numFmtId="0" fontId="7" fillId="0" borderId="0" xfId="0" applyFont="1" applyBorder="1"/>
    <xf numFmtId="0" fontId="7" fillId="0" borderId="0" xfId="0" quotePrefix="1" applyFont="1" applyBorder="1"/>
    <xf numFmtId="0" fontId="7" fillId="0" borderId="0" xfId="0" applyFont="1" applyFill="1" applyBorder="1"/>
    <xf numFmtId="3" fontId="1" fillId="0" borderId="0" xfId="0" applyNumberFormat="1" applyFont="1" applyAlignment="1">
      <alignment wrapText="1"/>
    </xf>
    <xf numFmtId="1" fontId="1" fillId="0" borderId="0" xfId="0" applyNumberFormat="1" applyFont="1"/>
    <xf numFmtId="0" fontId="1" fillId="0" borderId="0" xfId="0" applyNumberFormat="1" applyFont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left"/>
    </xf>
    <xf numFmtId="0" fontId="7" fillId="0" borderId="0" xfId="0" applyFont="1" applyAlignment="1"/>
    <xf numFmtId="3" fontId="7" fillId="0" borderId="0" xfId="0" applyNumberFormat="1" applyFont="1" applyBorder="1" applyAlignment="1">
      <alignment horizontal="right"/>
    </xf>
    <xf numFmtId="3" fontId="5" fillId="0" borderId="3" xfId="0" applyNumberFormat="1" applyFont="1" applyBorder="1"/>
    <xf numFmtId="164" fontId="7" fillId="0" borderId="0" xfId="0" applyNumberFormat="1" applyFont="1" applyFill="1"/>
    <xf numFmtId="2" fontId="1" fillId="0" borderId="0" xfId="0" applyNumberFormat="1" applyFont="1" applyFill="1"/>
    <xf numFmtId="1" fontId="0" fillId="0" borderId="0" xfId="0" quotePrefix="1" applyNumberFormat="1" applyFill="1"/>
    <xf numFmtId="0" fontId="0" fillId="0" borderId="0" xfId="0" quotePrefix="1" applyNumberFormat="1" applyFill="1" applyAlignment="1">
      <alignment horizontal="left"/>
    </xf>
    <xf numFmtId="164" fontId="0" fillId="0" borderId="0" xfId="0" quotePrefix="1" applyNumberFormat="1" applyFill="1"/>
    <xf numFmtId="2" fontId="7" fillId="0" borderId="0" xfId="0" applyNumberFormat="1" applyFont="1" applyFill="1"/>
    <xf numFmtId="1" fontId="0" fillId="0" borderId="0" xfId="0" quotePrefix="1" applyNumberFormat="1" applyFill="1" applyAlignment="1">
      <alignment horizontal="right"/>
    </xf>
    <xf numFmtId="164" fontId="0" fillId="0" borderId="0" xfId="0" quotePrefix="1" applyNumberFormat="1" applyFill="1" applyAlignment="1">
      <alignment horizontal="right"/>
    </xf>
    <xf numFmtId="3" fontId="1" fillId="0" borderId="0" xfId="0" applyNumberFormat="1" applyFont="1" applyFill="1" applyBorder="1" applyAlignment="1"/>
    <xf numFmtId="1" fontId="0" fillId="0" borderId="0" xfId="0" applyNumberFormat="1" applyFill="1" applyAlignment="1">
      <alignment horizontal="right"/>
    </xf>
    <xf numFmtId="164" fontId="8" fillId="0" borderId="0" xfId="0" applyNumberFormat="1" applyFont="1" applyFill="1"/>
    <xf numFmtId="2" fontId="8" fillId="0" borderId="0" xfId="0" applyNumberFormat="1" applyFont="1" applyFill="1"/>
    <xf numFmtId="1" fontId="8" fillId="0" borderId="0" xfId="0" quotePrefix="1" applyNumberFormat="1" applyFont="1" applyFill="1"/>
    <xf numFmtId="164" fontId="8" fillId="0" borderId="0" xfId="0" quotePrefix="1" applyNumberFormat="1" applyFont="1" applyFill="1"/>
    <xf numFmtId="3" fontId="4" fillId="0" borderId="0" xfId="0" applyNumberFormat="1" applyFont="1" applyFill="1" applyBorder="1" applyAlignment="1"/>
    <xf numFmtId="164" fontId="1" fillId="0" borderId="0" xfId="0" quotePrefix="1" applyNumberFormat="1" applyFont="1" applyFill="1"/>
    <xf numFmtId="1" fontId="8" fillId="0" borderId="0" xfId="0" quotePrefix="1" applyNumberFormat="1" applyFont="1" applyAlignment="1">
      <alignment horizontal="right"/>
    </xf>
    <xf numFmtId="1" fontId="8" fillId="0" borderId="0" xfId="0" quotePrefix="1" applyNumberFormat="1" applyFont="1" applyFill="1" applyAlignment="1">
      <alignment horizontal="right"/>
    </xf>
    <xf numFmtId="3" fontId="1" fillId="0" borderId="0" xfId="0" quotePrefix="1" applyNumberFormat="1" applyFont="1" applyBorder="1" applyAlignment="1">
      <alignment horizontal="right"/>
    </xf>
    <xf numFmtId="0" fontId="0" fillId="0" borderId="0" xfId="0" quotePrefix="1" applyNumberFormat="1" applyAlignment="1">
      <alignment horizontal="right"/>
    </xf>
    <xf numFmtId="0" fontId="0" fillId="0" borderId="0" xfId="0" quotePrefix="1" applyNumberFormat="1" applyFill="1" applyAlignment="1">
      <alignment horizontal="right"/>
    </xf>
    <xf numFmtId="164" fontId="1" fillId="0" borderId="0" xfId="0" quotePrefix="1" applyNumberFormat="1" applyFont="1" applyFill="1" applyAlignment="1">
      <alignment horizontal="right"/>
    </xf>
    <xf numFmtId="164" fontId="7" fillId="0" borderId="0" xfId="0" applyNumberFormat="1" applyFont="1" applyFill="1" applyAlignment="1">
      <alignment horizontal="right"/>
    </xf>
    <xf numFmtId="2" fontId="1" fillId="0" borderId="0" xfId="0" applyNumberFormat="1" applyFont="1" applyFill="1" applyAlignment="1">
      <alignment horizontal="right"/>
    </xf>
    <xf numFmtId="2" fontId="7" fillId="0" borderId="0" xfId="0" quotePrefix="1" applyNumberFormat="1" applyFont="1" applyFill="1" applyAlignment="1">
      <alignment horizontal="right"/>
    </xf>
    <xf numFmtId="3" fontId="0" fillId="0" borderId="0" xfId="0" applyNumberFormat="1" applyFont="1" applyBorder="1" applyAlignment="1">
      <alignment horizontal="right"/>
    </xf>
    <xf numFmtId="166" fontId="7" fillId="0" borderId="0" xfId="34" applyNumberFormat="1" applyFont="1" applyFill="1"/>
    <xf numFmtId="166" fontId="0" fillId="0" borderId="0" xfId="34" quotePrefix="1" applyNumberFormat="1" applyFont="1"/>
    <xf numFmtId="166" fontId="0" fillId="0" borderId="0" xfId="34" applyNumberFormat="1" applyFont="1" applyAlignment="1">
      <alignment horizontal="right"/>
    </xf>
    <xf numFmtId="9" fontId="5" fillId="0" borderId="0" xfId="34" applyNumberFormat="1" applyFont="1" applyFill="1"/>
    <xf numFmtId="9" fontId="5" fillId="0" borderId="0" xfId="34" quotePrefix="1" applyNumberFormat="1" applyFont="1"/>
    <xf numFmtId="9" fontId="5" fillId="0" borderId="0" xfId="34" applyNumberFormat="1" applyFont="1" applyAlignment="1">
      <alignment horizontal="right"/>
    </xf>
    <xf numFmtId="3" fontId="13" fillId="0" borderId="0" xfId="0" applyNumberFormat="1" applyFont="1" applyBorder="1" applyAlignment="1">
      <alignment horizontal="right"/>
    </xf>
    <xf numFmtId="3" fontId="13" fillId="0" borderId="0" xfId="0" quotePrefix="1" applyNumberFormat="1" applyFont="1" applyBorder="1" applyAlignment="1">
      <alignment horizontal="right"/>
    </xf>
    <xf numFmtId="164" fontId="13" fillId="0" borderId="0" xfId="0" quotePrefix="1" applyNumberFormat="1" applyFont="1" applyAlignment="1">
      <alignment horizontal="right"/>
    </xf>
    <xf numFmtId="164" fontId="13" fillId="0" borderId="0" xfId="0" applyNumberFormat="1" applyFont="1" applyAlignment="1">
      <alignment horizontal="right"/>
    </xf>
    <xf numFmtId="165" fontId="5" fillId="0" borderId="0" xfId="0" applyNumberFormat="1" applyFont="1" applyBorder="1" applyAlignment="1"/>
    <xf numFmtId="4" fontId="5" fillId="0" borderId="0" xfId="0" applyNumberFormat="1" applyFont="1" applyBorder="1" applyAlignment="1"/>
    <xf numFmtId="164" fontId="5" fillId="0" borderId="0" xfId="0" quotePrefix="1" applyNumberFormat="1" applyFont="1" applyFill="1"/>
    <xf numFmtId="3" fontId="5" fillId="0" borderId="0" xfId="0" applyNumberFormat="1" applyFont="1" applyFill="1" applyBorder="1" applyAlignment="1"/>
    <xf numFmtId="164" fontId="5" fillId="0" borderId="0" xfId="0" applyNumberFormat="1" applyFont="1" applyAlignment="1">
      <alignment horizontal="right"/>
    </xf>
    <xf numFmtId="2" fontId="5" fillId="0" borderId="0" xfId="0" applyNumberFormat="1" applyFont="1"/>
    <xf numFmtId="3" fontId="13" fillId="0" borderId="0" xfId="0" applyNumberFormat="1" applyFont="1" applyBorder="1" applyAlignment="1"/>
    <xf numFmtId="1" fontId="5" fillId="0" borderId="0" xfId="0" quotePrefix="1" applyNumberFormat="1" applyFont="1" applyFill="1" applyAlignment="1">
      <alignment horizontal="right"/>
    </xf>
    <xf numFmtId="1" fontId="5" fillId="0" borderId="0" xfId="0" quotePrefix="1" applyNumberFormat="1" applyFont="1" applyAlignment="1">
      <alignment horizontal="right"/>
    </xf>
    <xf numFmtId="1" fontId="7" fillId="0" borderId="0" xfId="0" quotePrefix="1" applyNumberFormat="1" applyFont="1" applyFill="1" applyAlignment="1">
      <alignment horizontal="right"/>
    </xf>
    <xf numFmtId="164" fontId="7" fillId="0" borderId="0" xfId="0" quotePrefix="1" applyNumberFormat="1" applyFont="1" applyFill="1"/>
    <xf numFmtId="164" fontId="7" fillId="0" borderId="0" xfId="0" applyNumberFormat="1" applyFont="1"/>
    <xf numFmtId="2" fontId="7" fillId="0" borderId="0" xfId="0" applyNumberFormat="1" applyFont="1"/>
    <xf numFmtId="0" fontId="7" fillId="0" borderId="0" xfId="0" quotePrefix="1" applyNumberFormat="1" applyFont="1" applyFill="1" applyAlignment="1">
      <alignment horizontal="right"/>
    </xf>
    <xf numFmtId="164" fontId="7" fillId="0" borderId="0" xfId="0" quotePrefix="1" applyNumberFormat="1" applyFont="1" applyFill="1" applyAlignment="1">
      <alignment horizontal="right"/>
    </xf>
    <xf numFmtId="3" fontId="7" fillId="0" borderId="0" xfId="0" applyNumberFormat="1" applyFont="1" applyFill="1" applyBorder="1" applyAlignment="1"/>
    <xf numFmtId="1" fontId="7" fillId="0" borderId="0" xfId="0" applyNumberFormat="1" applyFont="1" applyAlignment="1">
      <alignment horizontal="right"/>
    </xf>
    <xf numFmtId="164" fontId="7" fillId="0" borderId="0" xfId="0" quotePrefix="1" applyNumberFormat="1" applyFont="1" applyAlignment="1">
      <alignment horizontal="right"/>
    </xf>
    <xf numFmtId="1" fontId="7" fillId="0" borderId="0" xfId="0" quotePrefix="1" applyNumberFormat="1" applyFont="1" applyAlignment="1">
      <alignment horizontal="right"/>
    </xf>
    <xf numFmtId="166" fontId="5" fillId="0" borderId="0" xfId="34" applyNumberFormat="1" applyFont="1" applyFill="1"/>
    <xf numFmtId="2" fontId="7" fillId="0" borderId="0" xfId="0" quotePrefix="1" applyNumberFormat="1" applyFont="1" applyAlignment="1">
      <alignment horizontal="right"/>
    </xf>
    <xf numFmtId="3" fontId="7" fillId="0" borderId="0" xfId="0" quotePrefix="1" applyNumberFormat="1" applyFont="1" applyBorder="1" applyAlignment="1">
      <alignment horizontal="right"/>
    </xf>
    <xf numFmtId="164" fontId="7" fillId="0" borderId="0" xfId="0" applyNumberFormat="1" applyFont="1" applyAlignment="1">
      <alignment horizontal="right"/>
    </xf>
    <xf numFmtId="0" fontId="2" fillId="0" borderId="0" xfId="0" applyFont="1" applyFill="1"/>
    <xf numFmtId="164" fontId="7" fillId="0" borderId="0" xfId="35" applyNumberFormat="1" applyFont="1" applyFill="1"/>
    <xf numFmtId="164" fontId="0" fillId="0" borderId="0" xfId="0" applyNumberFormat="1" applyFill="1" applyAlignment="1">
      <alignment horizontal="right"/>
    </xf>
    <xf numFmtId="165" fontId="1" fillId="0" borderId="0" xfId="0" applyNumberFormat="1" applyFont="1" applyBorder="1" applyAlignment="1"/>
    <xf numFmtId="2" fontId="0" fillId="0" borderId="0" xfId="0" applyNumberFormat="1" applyAlignment="1"/>
    <xf numFmtId="165" fontId="0" fillId="0" borderId="0" xfId="0" applyNumberFormat="1" applyAlignment="1"/>
    <xf numFmtId="165" fontId="7" fillId="0" borderId="0" xfId="35" applyNumberFormat="1" applyFont="1" applyFill="1" applyAlignment="1"/>
    <xf numFmtId="165" fontId="7" fillId="0" borderId="0" xfId="0" quotePrefix="1" applyNumberFormat="1" applyFont="1" applyFill="1" applyAlignment="1"/>
    <xf numFmtId="2" fontId="5" fillId="0" borderId="0" xfId="0" applyNumberFormat="1" applyFont="1" applyAlignment="1">
      <alignment horizontal="right"/>
    </xf>
    <xf numFmtId="165" fontId="5" fillId="0" borderId="0" xfId="35" applyNumberFormat="1" applyFont="1" applyFill="1" applyAlignment="1">
      <alignment horizontal="right"/>
    </xf>
    <xf numFmtId="165" fontId="7" fillId="0" borderId="0" xfId="0" quotePrefix="1" applyNumberFormat="1" applyFont="1" applyFill="1" applyAlignment="1">
      <alignment horizontal="right"/>
    </xf>
    <xf numFmtId="2" fontId="5" fillId="0" borderId="0" xfId="0" applyNumberFormat="1" applyFont="1" applyAlignment="1"/>
    <xf numFmtId="164" fontId="5" fillId="0" borderId="0" xfId="35" applyNumberFormat="1" applyFont="1" applyFill="1"/>
    <xf numFmtId="1" fontId="5" fillId="0" borderId="0" xfId="0" applyNumberFormat="1" applyFont="1" applyAlignment="1">
      <alignment horizontal="right"/>
    </xf>
    <xf numFmtId="1" fontId="7" fillId="0" borderId="0" xfId="0" applyNumberFormat="1" applyFont="1" applyBorder="1" applyAlignment="1">
      <alignment horizontal="right"/>
    </xf>
    <xf numFmtId="1" fontId="5" fillId="0" borderId="0" xfId="0" applyNumberFormat="1" applyFont="1" applyBorder="1" applyAlignment="1"/>
    <xf numFmtId="1" fontId="7" fillId="0" borderId="0" xfId="0" quotePrefix="1" applyNumberFormat="1" applyFont="1" applyBorder="1" applyAlignment="1">
      <alignment horizontal="right"/>
    </xf>
    <xf numFmtId="164" fontId="0" fillId="0" borderId="0" xfId="0" applyNumberFormat="1" applyAlignment="1"/>
    <xf numFmtId="3" fontId="15" fillId="0" borderId="0" xfId="0" applyNumberFormat="1" applyFont="1" applyBorder="1" applyAlignment="1"/>
    <xf numFmtId="1" fontId="5" fillId="0" borderId="0" xfId="0" quotePrefix="1" applyNumberFormat="1" applyFont="1" applyFill="1"/>
    <xf numFmtId="164" fontId="0" fillId="0" borderId="0" xfId="0" applyNumberFormat="1"/>
    <xf numFmtId="3" fontId="33" fillId="0" borderId="0" xfId="0" applyNumberFormat="1" applyFont="1" applyBorder="1" applyAlignment="1"/>
    <xf numFmtId="164" fontId="0" fillId="0" borderId="0" xfId="0" applyNumberFormat="1" applyFill="1"/>
    <xf numFmtId="2" fontId="0" fillId="0" borderId="0" xfId="0" applyNumberFormat="1" applyFill="1"/>
  </cellXfs>
  <cellStyles count="48">
    <cellStyle name="20 % - Accent1 2" xfId="1" xr:uid="{CAFDA0FE-4A75-402F-84EB-3DA29CDCCC58}"/>
    <cellStyle name="20 % - Accent2 2" xfId="2" xr:uid="{440A5B90-8090-4A0C-AACE-C3A2C0F3FAA8}"/>
    <cellStyle name="20 % - Accent3 2" xfId="3" xr:uid="{755513FD-521B-4275-9A15-22D160651308}"/>
    <cellStyle name="20 % - Accent4 2" xfId="4" xr:uid="{99246723-9FC4-411D-BF9A-8A551A533963}"/>
    <cellStyle name="20 % - Accent5 2" xfId="5" xr:uid="{89517014-0304-4684-96D8-F1AC286D1ADB}"/>
    <cellStyle name="20 % - Accent6 2" xfId="6" xr:uid="{58C96B95-CF29-4C3D-9687-566B76040F02}"/>
    <cellStyle name="40 % - Accent1 2" xfId="7" xr:uid="{564F0AAA-BCD4-43E8-93BA-056AF94C8FB7}"/>
    <cellStyle name="40 % - Accent2 2" xfId="8" xr:uid="{62AA5361-D3DD-42CB-8C05-465758DCF23C}"/>
    <cellStyle name="40 % - Accent3 2" xfId="9" xr:uid="{6CD9A1FD-7E59-4A1F-808C-95376A4FC216}"/>
    <cellStyle name="40 % - Accent4 2" xfId="10" xr:uid="{42427A50-C5E7-4992-AE3B-DE8123A0088F}"/>
    <cellStyle name="40 % - Accent5 2" xfId="11" xr:uid="{E59E6F10-1A6D-4ACB-9432-AD786185EE79}"/>
    <cellStyle name="40 % - Accent6 2" xfId="12" xr:uid="{BCF7BE59-2B25-4518-924A-5BB64848B888}"/>
    <cellStyle name="60 % - Accent1 2" xfId="13" xr:uid="{EC114499-7B7F-450D-AAAE-D5768400A547}"/>
    <cellStyle name="60 % - Accent2 2" xfId="14" xr:uid="{AF9796C1-3467-4F94-A7B3-A99FC6FD349E}"/>
    <cellStyle name="60 % - Accent3 2" xfId="15" xr:uid="{D2A55242-870A-40A1-9CD8-64783F680934}"/>
    <cellStyle name="60 % - Accent4 2" xfId="16" xr:uid="{1B013630-E3AF-47C9-A6DE-E5DE2F9005B9}"/>
    <cellStyle name="60 % - Accent5 2" xfId="17" xr:uid="{8A1624F3-E2BF-420F-9CE6-DA7738B39B5B}"/>
    <cellStyle name="60 % - Accent6 2" xfId="18" xr:uid="{9CB7F8CD-4F80-47FA-8774-F321E5B6F6F5}"/>
    <cellStyle name="Accent1 2" xfId="19" xr:uid="{9B5CE23D-44CB-43B8-9749-32ACF242F81F}"/>
    <cellStyle name="Accent2 2" xfId="20" xr:uid="{8D8E573B-D363-4AE9-9D38-EC0E2D4FDF85}"/>
    <cellStyle name="Accent3 2" xfId="21" xr:uid="{B9B498D0-A433-4468-9765-9B585DB4EF86}"/>
    <cellStyle name="Accent4 2" xfId="22" xr:uid="{0D6ED4B9-71AF-4F79-8A54-AF1CEC419153}"/>
    <cellStyle name="Accent5 2" xfId="23" xr:uid="{402825DC-ECAC-4429-8043-9270F730AC7C}"/>
    <cellStyle name="Accent6 2" xfId="24" xr:uid="{ED7A74A8-3EE4-4B45-9F1E-941615121C08}"/>
    <cellStyle name="Avertissement 2" xfId="25" xr:uid="{737A1FFC-4E93-4105-9744-4248D69568D0}"/>
    <cellStyle name="Calcul 2" xfId="26" xr:uid="{9FA229EC-80B7-4D13-9A48-161240F3E9FE}"/>
    <cellStyle name="Cellule liée 2" xfId="27" xr:uid="{98B079DF-7133-4CAC-B153-EEC8E598E4B7}"/>
    <cellStyle name="Commentaire 2" xfId="28" xr:uid="{BC31BCAF-EA65-4FB7-8E0F-9284BACD421F}"/>
    <cellStyle name="Entrée 2" xfId="29" xr:uid="{2029117F-CA79-4012-A2BE-FDA481163348}"/>
    <cellStyle name="Insatisfaisant 2" xfId="30" xr:uid="{DBEAC548-F6A5-41D5-BBE9-BD554B494A5C}"/>
    <cellStyle name="Neutre 2" xfId="31" xr:uid="{02F5585C-958E-44D3-8834-6A40F2C0BB53}"/>
    <cellStyle name="Normal" xfId="0" builtinId="0"/>
    <cellStyle name="Normal 2" xfId="32" xr:uid="{D2F80B71-5FEA-4C5A-BB66-A724C4825114}"/>
    <cellStyle name="Normal 3" xfId="33" xr:uid="{A24CF719-8868-4C2E-B4F0-F0E4290F4695}"/>
    <cellStyle name="Pourcentage" xfId="34" builtinId="5"/>
    <cellStyle name="Pourcentage 2" xfId="35" xr:uid="{59EC8CBD-7855-4DC2-AD7F-DF4CD48FC248}"/>
    <cellStyle name="Pourcentage 2 2" xfId="36" xr:uid="{D9110B0E-D6D4-490C-8F8E-858519F34ED5}"/>
    <cellStyle name="Pourcentage 3" xfId="37" xr:uid="{01DC3769-A996-46C8-B69D-FF8EE904AA9B}"/>
    <cellStyle name="Satisfaisant 2" xfId="38" xr:uid="{66AD7586-9E90-4DF9-93E9-34F0219C45FE}"/>
    <cellStyle name="Sortie 2" xfId="39" xr:uid="{D6FDAE89-3389-4D99-A661-AA809D7E814A}"/>
    <cellStyle name="Texte explicatif 2" xfId="40" xr:uid="{B128D471-C15A-41FF-AE7F-17C75F5DF769}"/>
    <cellStyle name="Titre" xfId="41" builtinId="15" customBuiltin="1"/>
    <cellStyle name="Titre 1 2" xfId="42" xr:uid="{845186C7-DBAB-456A-ADD3-F999F19AA627}"/>
    <cellStyle name="Titre 2 2" xfId="43" xr:uid="{3CAB7A3F-BD73-499C-8444-3DCE34FD099F}"/>
    <cellStyle name="Titre 3 2" xfId="44" xr:uid="{AF4A0A21-8F56-476B-8FD4-9A73F87D1D19}"/>
    <cellStyle name="Titre 4 2" xfId="45" xr:uid="{3597B3C3-DE11-4972-A3B1-52EE6CEF75EB}"/>
    <cellStyle name="Total 2" xfId="46" xr:uid="{56D8CF11-C87D-478B-B732-393212B10C2C}"/>
    <cellStyle name="Vérification 2" xfId="47" xr:uid="{387908B9-98D6-4527-9F32-66B6C9FBD6BA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E5E5"/>
      <rgbColor rgb="00CCCCCC"/>
      <rgbColor rgb="00B2B2B2"/>
      <rgbColor rgb="00999999"/>
      <rgbColor rgb="007F7F7F"/>
      <rgbColor rgb="00666666"/>
      <rgbColor rgb="004C4C4C"/>
      <rgbColor rgb="00333333"/>
      <rgbColor rgb="00FF000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11</xdr:col>
      <xdr:colOff>123825</xdr:colOff>
      <xdr:row>1</xdr:row>
      <xdr:rowOff>47625</xdr:rowOff>
    </xdr:to>
    <xdr:pic>
      <xdr:nvPicPr>
        <xdr:cNvPr id="11296" name="Picture 1" descr="logo stat-ge">
          <a:extLst>
            <a:ext uri="{FF2B5EF4-FFF2-40B4-BE49-F238E27FC236}">
              <a16:creationId xmlns:a16="http://schemas.microsoft.com/office/drawing/2014/main" id="{509BE4D3-F3DA-B1D5-CEEF-99AD96ABB0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0</xdr:row>
      <xdr:rowOff>0</xdr:rowOff>
    </xdr:from>
    <xdr:to>
      <xdr:col>12</xdr:col>
      <xdr:colOff>123825</xdr:colOff>
      <xdr:row>1</xdr:row>
      <xdr:rowOff>47625</xdr:rowOff>
    </xdr:to>
    <xdr:pic>
      <xdr:nvPicPr>
        <xdr:cNvPr id="1141" name="Picture 1" descr="logo stat-ge">
          <a:extLst>
            <a:ext uri="{FF2B5EF4-FFF2-40B4-BE49-F238E27FC236}">
              <a16:creationId xmlns:a16="http://schemas.microsoft.com/office/drawing/2014/main" id="{E4D7779F-F099-3C9A-A935-4C4A1191C1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11</xdr:col>
      <xdr:colOff>123825</xdr:colOff>
      <xdr:row>1</xdr:row>
      <xdr:rowOff>47625</xdr:rowOff>
    </xdr:to>
    <xdr:pic>
      <xdr:nvPicPr>
        <xdr:cNvPr id="10283" name="Picture 1" descr="logo stat-ge">
          <a:extLst>
            <a:ext uri="{FF2B5EF4-FFF2-40B4-BE49-F238E27FC236}">
              <a16:creationId xmlns:a16="http://schemas.microsoft.com/office/drawing/2014/main" id="{521185E9-654B-ADE5-221D-FC60D72C5F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11</xdr:col>
      <xdr:colOff>123825</xdr:colOff>
      <xdr:row>1</xdr:row>
      <xdr:rowOff>47625</xdr:rowOff>
    </xdr:to>
    <xdr:pic>
      <xdr:nvPicPr>
        <xdr:cNvPr id="9269" name="Picture 1" descr="logo stat-ge">
          <a:extLst>
            <a:ext uri="{FF2B5EF4-FFF2-40B4-BE49-F238E27FC236}">
              <a16:creationId xmlns:a16="http://schemas.microsoft.com/office/drawing/2014/main" id="{3CBA2A45-5548-9976-C195-3BF378695D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11</xdr:col>
      <xdr:colOff>123825</xdr:colOff>
      <xdr:row>1</xdr:row>
      <xdr:rowOff>47625</xdr:rowOff>
    </xdr:to>
    <xdr:pic>
      <xdr:nvPicPr>
        <xdr:cNvPr id="8288" name="Picture 1" descr="logo stat-ge">
          <a:extLst>
            <a:ext uri="{FF2B5EF4-FFF2-40B4-BE49-F238E27FC236}">
              <a16:creationId xmlns:a16="http://schemas.microsoft.com/office/drawing/2014/main" id="{50B8A6F5-1079-E8CA-32D1-ACD39B7AC6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11</xdr:col>
      <xdr:colOff>123825</xdr:colOff>
      <xdr:row>1</xdr:row>
      <xdr:rowOff>47625</xdr:rowOff>
    </xdr:to>
    <xdr:pic>
      <xdr:nvPicPr>
        <xdr:cNvPr id="7269" name="Picture 1" descr="logo stat-ge">
          <a:extLst>
            <a:ext uri="{FF2B5EF4-FFF2-40B4-BE49-F238E27FC236}">
              <a16:creationId xmlns:a16="http://schemas.microsoft.com/office/drawing/2014/main" id="{75E2E926-C3C0-AD14-93D8-495B81BCDC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9525</xdr:colOff>
      <xdr:row>0</xdr:row>
      <xdr:rowOff>0</xdr:rowOff>
    </xdr:from>
    <xdr:to>
      <xdr:col>11</xdr:col>
      <xdr:colOff>123825</xdr:colOff>
      <xdr:row>1</xdr:row>
      <xdr:rowOff>47625</xdr:rowOff>
    </xdr:to>
    <xdr:pic>
      <xdr:nvPicPr>
        <xdr:cNvPr id="6251" name="Picture 1" descr="logo stat-ge">
          <a:extLst>
            <a:ext uri="{FF2B5EF4-FFF2-40B4-BE49-F238E27FC236}">
              <a16:creationId xmlns:a16="http://schemas.microsoft.com/office/drawing/2014/main" id="{5AF1FDD3-BF77-5EA6-DA4A-59530B512B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8185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0</xdr:row>
      <xdr:rowOff>0</xdr:rowOff>
    </xdr:from>
    <xdr:to>
      <xdr:col>12</xdr:col>
      <xdr:colOff>123825</xdr:colOff>
      <xdr:row>1</xdr:row>
      <xdr:rowOff>38100</xdr:rowOff>
    </xdr:to>
    <xdr:pic>
      <xdr:nvPicPr>
        <xdr:cNvPr id="5236" name="Picture 1" descr="logo stat-ge">
          <a:extLst>
            <a:ext uri="{FF2B5EF4-FFF2-40B4-BE49-F238E27FC236}">
              <a16:creationId xmlns:a16="http://schemas.microsoft.com/office/drawing/2014/main" id="{CFB2BF89-AFC8-A9BC-904D-DB66B174C0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0"/>
          <a:ext cx="82867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0</xdr:row>
      <xdr:rowOff>0</xdr:rowOff>
    </xdr:from>
    <xdr:to>
      <xdr:col>12</xdr:col>
      <xdr:colOff>123825</xdr:colOff>
      <xdr:row>1</xdr:row>
      <xdr:rowOff>47625</xdr:rowOff>
    </xdr:to>
    <xdr:pic>
      <xdr:nvPicPr>
        <xdr:cNvPr id="4213" name="Picture 1" descr="logo stat-ge">
          <a:extLst>
            <a:ext uri="{FF2B5EF4-FFF2-40B4-BE49-F238E27FC236}">
              <a16:creationId xmlns:a16="http://schemas.microsoft.com/office/drawing/2014/main" id="{4C66373A-52B6-4397-C74D-414AFAD8DB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9525</xdr:colOff>
      <xdr:row>0</xdr:row>
      <xdr:rowOff>0</xdr:rowOff>
    </xdr:from>
    <xdr:to>
      <xdr:col>12</xdr:col>
      <xdr:colOff>123825</xdr:colOff>
      <xdr:row>1</xdr:row>
      <xdr:rowOff>47625</xdr:rowOff>
    </xdr:to>
    <xdr:pic>
      <xdr:nvPicPr>
        <xdr:cNvPr id="3189" name="Picture 1" descr="logo stat-ge">
          <a:extLst>
            <a:ext uri="{FF2B5EF4-FFF2-40B4-BE49-F238E27FC236}">
              <a16:creationId xmlns:a16="http://schemas.microsoft.com/office/drawing/2014/main" id="{920ED47F-5107-9FC4-67D7-DF2A596BE7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9900" y="0"/>
          <a:ext cx="8286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B6CBAC-B525-4637-B88C-EAA932F55E8B}">
  <sheetPr>
    <pageSetUpPr fitToPage="1"/>
  </sheetPr>
  <dimension ref="A1:N82"/>
  <sheetViews>
    <sheetView tabSelected="1"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4" style="2" customWidth="1"/>
    <col min="2" max="2" width="12" style="2" customWidth="1"/>
    <col min="3" max="3" width="14" style="2" customWidth="1"/>
    <col min="4" max="4" width="17" style="2" customWidth="1"/>
    <col min="5" max="5" width="15" style="2" customWidth="1"/>
    <col min="6" max="6" width="2.83203125" style="69" customWidth="1"/>
    <col min="7" max="7" width="2.83203125" style="2" customWidth="1"/>
    <col min="8" max="8" width="12" style="2" customWidth="1"/>
    <col min="9" max="9" width="14" style="2" customWidth="1"/>
    <col min="10" max="10" width="17" style="2" customWidth="1"/>
    <col min="11" max="11" width="15" style="2" customWidth="1"/>
    <col min="12" max="12" width="2.83203125" style="69" customWidth="1"/>
    <col min="13" max="16384" width="16" style="2"/>
  </cols>
  <sheetData>
    <row r="1" spans="1:12" s="26" customFormat="1" ht="34.5" customHeight="1" x14ac:dyDescent="0.3">
      <c r="A1" s="48" t="s">
        <v>83</v>
      </c>
      <c r="B1"/>
      <c r="C1"/>
      <c r="D1"/>
      <c r="E1"/>
      <c r="F1" s="59"/>
      <c r="G1"/>
      <c r="H1"/>
      <c r="I1"/>
      <c r="J1"/>
      <c r="K1" s="50"/>
      <c r="L1" s="70"/>
    </row>
    <row r="2" spans="1:12" s="26" customFormat="1" ht="5.0999999999999996" customHeight="1" thickBot="1" x14ac:dyDescent="0.25">
      <c r="A2" s="52"/>
      <c r="B2" s="52"/>
      <c r="C2" s="52"/>
      <c r="D2" s="52"/>
      <c r="E2" s="52"/>
      <c r="F2" s="60"/>
      <c r="G2" s="52"/>
      <c r="H2" s="52"/>
      <c r="I2" s="52"/>
      <c r="J2" s="52"/>
      <c r="K2" s="52"/>
      <c r="L2" s="60"/>
    </row>
    <row r="3" spans="1:12" s="11" customFormat="1" ht="39.9" customHeight="1" x14ac:dyDescent="0.3">
      <c r="A3" s="25" t="s">
        <v>144</v>
      </c>
      <c r="B3" s="10"/>
      <c r="C3" s="10"/>
      <c r="D3" s="10"/>
      <c r="E3" s="10"/>
      <c r="F3" s="61"/>
      <c r="G3" s="10"/>
      <c r="H3" s="10"/>
      <c r="I3" s="10"/>
      <c r="J3" s="8"/>
      <c r="L3" s="65"/>
    </row>
    <row r="4" spans="1:12" s="12" customFormat="1" ht="15" customHeight="1" x14ac:dyDescent="0.3">
      <c r="A4" s="160" t="s">
        <v>174</v>
      </c>
      <c r="B4" s="10"/>
      <c r="C4" s="10"/>
      <c r="D4" s="10"/>
      <c r="E4" s="10"/>
      <c r="F4" s="61"/>
      <c r="G4" s="10"/>
      <c r="H4" s="10"/>
      <c r="I4" s="10"/>
      <c r="L4" s="53" t="s">
        <v>152</v>
      </c>
    </row>
    <row r="5" spans="1:12" s="16" customFormat="1" ht="15.9" customHeight="1" x14ac:dyDescent="0.3">
      <c r="A5" s="54" t="s">
        <v>162</v>
      </c>
      <c r="B5" s="15"/>
      <c r="C5" s="15"/>
      <c r="D5" s="15"/>
      <c r="E5" s="15"/>
      <c r="F5" s="62"/>
      <c r="G5" s="15"/>
      <c r="L5" s="15" t="s">
        <v>0</v>
      </c>
    </row>
    <row r="6" spans="1:12" s="11" customFormat="1" ht="3.9" customHeight="1" x14ac:dyDescent="0.3">
      <c r="A6" s="19"/>
      <c r="B6" s="19"/>
      <c r="C6" s="19"/>
      <c r="D6" s="19"/>
      <c r="E6" s="19"/>
      <c r="F6" s="63"/>
      <c r="G6" s="19"/>
      <c r="H6" s="55"/>
      <c r="I6" s="55"/>
      <c r="J6" s="56"/>
      <c r="K6" s="56"/>
      <c r="L6" s="71"/>
    </row>
    <row r="7" spans="1:12" s="11" customFormat="1" ht="3.9" customHeight="1" x14ac:dyDescent="0.3">
      <c r="A7" s="14"/>
      <c r="B7" s="14"/>
      <c r="C7" s="14"/>
      <c r="D7" s="14"/>
      <c r="E7" s="14"/>
      <c r="F7" s="62"/>
      <c r="G7" s="14"/>
      <c r="H7" s="14"/>
      <c r="I7" s="14"/>
      <c r="J7" s="14"/>
      <c r="K7" s="14"/>
      <c r="L7" s="62"/>
    </row>
    <row r="8" spans="1:12" s="17" customFormat="1" ht="12" customHeight="1" x14ac:dyDescent="0.2">
      <c r="A8" s="24"/>
      <c r="B8" s="24"/>
      <c r="C8" s="24"/>
      <c r="D8" s="24"/>
      <c r="F8" s="24" t="s">
        <v>30</v>
      </c>
      <c r="G8" s="24"/>
      <c r="H8" s="24"/>
      <c r="I8" s="24"/>
      <c r="J8" s="24"/>
      <c r="L8" s="24" t="s">
        <v>29</v>
      </c>
    </row>
    <row r="9" spans="1:12" s="11" customFormat="1" ht="3.9" customHeight="1" x14ac:dyDescent="0.3">
      <c r="A9" s="17"/>
      <c r="B9" s="20"/>
      <c r="C9" s="20"/>
      <c r="D9" s="20"/>
      <c r="E9" s="58"/>
      <c r="F9" s="64"/>
      <c r="G9" s="17"/>
      <c r="H9" s="20"/>
      <c r="I9" s="20"/>
      <c r="J9" s="20"/>
      <c r="K9" s="58"/>
      <c r="L9" s="64"/>
    </row>
    <row r="10" spans="1:12" s="11" customFormat="1" ht="3.9" customHeight="1" x14ac:dyDescent="0.3">
      <c r="A10" s="17"/>
      <c r="B10" s="17"/>
      <c r="C10" s="17"/>
      <c r="D10" s="17"/>
      <c r="E10" s="17"/>
      <c r="F10" s="62"/>
      <c r="G10" s="17"/>
      <c r="H10" s="17"/>
      <c r="I10" s="17"/>
      <c r="J10" s="17"/>
      <c r="K10" s="17"/>
      <c r="L10" s="62"/>
    </row>
    <row r="11" spans="1:12" s="17" customFormat="1" ht="12" customHeight="1" x14ac:dyDescent="0.2">
      <c r="A11" s="24"/>
      <c r="B11" s="17" t="s">
        <v>18</v>
      </c>
      <c r="D11" s="30" t="s">
        <v>19</v>
      </c>
      <c r="E11" s="31" t="s">
        <v>20</v>
      </c>
      <c r="F11" s="65"/>
      <c r="H11" s="17" t="s">
        <v>18</v>
      </c>
      <c r="J11" s="30" t="s">
        <v>19</v>
      </c>
      <c r="K11" s="31" t="s">
        <v>20</v>
      </c>
      <c r="L11" s="65"/>
    </row>
    <row r="12" spans="1:12" s="17" customFormat="1" ht="12" customHeight="1" x14ac:dyDescent="0.2">
      <c r="A12" s="24"/>
      <c r="B12" s="126" t="s">
        <v>160</v>
      </c>
      <c r="C12" s="126"/>
      <c r="D12" s="30" t="s">
        <v>21</v>
      </c>
      <c r="E12" s="31" t="s">
        <v>22</v>
      </c>
      <c r="F12" s="65"/>
      <c r="H12" s="126" t="s">
        <v>160</v>
      </c>
      <c r="J12" s="30" t="s">
        <v>21</v>
      </c>
      <c r="K12" s="31" t="s">
        <v>22</v>
      </c>
      <c r="L12" s="65"/>
    </row>
    <row r="13" spans="1:12" s="17" customFormat="1" ht="12" customHeight="1" x14ac:dyDescent="0.2">
      <c r="A13" s="24"/>
      <c r="B13" s="17" t="s">
        <v>23</v>
      </c>
      <c r="C13" s="99" t="s">
        <v>161</v>
      </c>
      <c r="D13" s="30" t="s">
        <v>24</v>
      </c>
      <c r="E13" s="31" t="s">
        <v>25</v>
      </c>
      <c r="F13" s="65"/>
      <c r="H13" s="17" t="s">
        <v>23</v>
      </c>
      <c r="I13" s="99" t="s">
        <v>161</v>
      </c>
      <c r="J13" s="30" t="s">
        <v>24</v>
      </c>
      <c r="K13" s="31" t="s">
        <v>25</v>
      </c>
      <c r="L13" s="65"/>
    </row>
    <row r="14" spans="1:12" s="17" customFormat="1" ht="12" customHeight="1" x14ac:dyDescent="0.2">
      <c r="A14" s="24"/>
      <c r="B14" s="17" t="s">
        <v>26</v>
      </c>
      <c r="C14" s="126" t="s">
        <v>172</v>
      </c>
      <c r="D14" s="30" t="s">
        <v>27</v>
      </c>
      <c r="E14" s="31" t="s">
        <v>28</v>
      </c>
      <c r="F14" s="65"/>
      <c r="H14" s="17" t="s">
        <v>26</v>
      </c>
      <c r="I14" s="126" t="s">
        <v>172</v>
      </c>
      <c r="J14" s="30" t="s">
        <v>27</v>
      </c>
      <c r="K14" s="31" t="s">
        <v>28</v>
      </c>
      <c r="L14" s="65"/>
    </row>
    <row r="15" spans="1:12" s="17" customFormat="1" ht="3.9" customHeight="1" x14ac:dyDescent="0.3">
      <c r="A15" s="21"/>
      <c r="B15" s="20"/>
      <c r="C15" s="20"/>
      <c r="D15" s="20"/>
      <c r="E15" s="20"/>
      <c r="F15" s="63"/>
      <c r="G15" s="20"/>
      <c r="H15" s="20"/>
      <c r="I15" s="20"/>
      <c r="J15" s="21"/>
      <c r="K15" s="21"/>
      <c r="L15" s="63"/>
    </row>
    <row r="16" spans="1:12" s="17" customFormat="1" ht="3.9" customHeight="1" x14ac:dyDescent="0.3">
      <c r="A16" s="18"/>
      <c r="F16" s="62"/>
      <c r="J16" s="18"/>
      <c r="K16" s="18"/>
      <c r="L16" s="62"/>
    </row>
    <row r="17" spans="1:12" s="3" customFormat="1" ht="20.100000000000001" customHeight="1" x14ac:dyDescent="0.2">
      <c r="A17" s="97" t="s">
        <v>51</v>
      </c>
      <c r="B17" s="180">
        <v>0.7</v>
      </c>
      <c r="C17" s="177">
        <v>0.14265335235378032</v>
      </c>
      <c r="D17" s="78">
        <v>7.0000000000000007E-2</v>
      </c>
      <c r="E17" s="39" t="s">
        <v>45</v>
      </c>
      <c r="F17" s="125" t="s">
        <v>46</v>
      </c>
      <c r="G17" s="77"/>
      <c r="H17" s="180">
        <v>0.2</v>
      </c>
      <c r="I17" s="77">
        <v>7.5131480090157785E-2</v>
      </c>
      <c r="J17" s="78">
        <v>0.02</v>
      </c>
      <c r="K17" s="39" t="s">
        <v>45</v>
      </c>
      <c r="L17" s="125" t="s">
        <v>46</v>
      </c>
    </row>
    <row r="18" spans="1:12" s="3" customFormat="1" ht="12" customHeight="1" x14ac:dyDescent="0.2">
      <c r="A18" s="44" t="s">
        <v>89</v>
      </c>
      <c r="B18" s="180">
        <v>5.2</v>
      </c>
      <c r="C18" s="177">
        <v>0.92724679029957213</v>
      </c>
      <c r="D18" s="78">
        <v>0.42</v>
      </c>
      <c r="E18" s="146">
        <v>44.69258</v>
      </c>
      <c r="F18" s="147"/>
      <c r="G18" s="77"/>
      <c r="H18" s="180">
        <v>1.6</v>
      </c>
      <c r="I18" s="77">
        <v>0.30052592036063114</v>
      </c>
      <c r="J18" s="78">
        <v>0.1</v>
      </c>
      <c r="K18" s="176">
        <v>78.906199999999998</v>
      </c>
      <c r="L18" s="178"/>
    </row>
    <row r="19" spans="1:12" s="3" customFormat="1" ht="12" customHeight="1" x14ac:dyDescent="0.2">
      <c r="A19" s="44" t="s">
        <v>90</v>
      </c>
      <c r="B19" s="180">
        <v>4.9000000000000004</v>
      </c>
      <c r="C19" s="177">
        <v>0.85592011412268187</v>
      </c>
      <c r="D19" s="78">
        <v>0.38</v>
      </c>
      <c r="E19" s="146">
        <v>49.884900000000002</v>
      </c>
      <c r="F19" s="147"/>
      <c r="G19" s="77"/>
      <c r="H19" s="180">
        <v>2.2000000000000002</v>
      </c>
      <c r="I19" s="77">
        <v>0.45078888054094662</v>
      </c>
      <c r="J19" s="78">
        <v>0.1</v>
      </c>
      <c r="K19" s="146">
        <v>37.03754</v>
      </c>
      <c r="L19" s="178"/>
    </row>
    <row r="20" spans="1:12" s="3" customFormat="1" ht="12" customHeight="1" x14ac:dyDescent="0.2">
      <c r="A20" s="44" t="s">
        <v>91</v>
      </c>
      <c r="B20" s="180">
        <v>1.5</v>
      </c>
      <c r="C20" s="177">
        <v>0.28530670470756064</v>
      </c>
      <c r="D20" s="78">
        <v>0.08</v>
      </c>
      <c r="E20" s="146">
        <v>62.644379999999998</v>
      </c>
      <c r="F20" s="147"/>
      <c r="G20" s="77"/>
      <c r="H20" s="180">
        <v>0.9</v>
      </c>
      <c r="I20" s="77">
        <v>0.15026296018031557</v>
      </c>
      <c r="J20" s="78">
        <v>7.0000000000000007E-2</v>
      </c>
      <c r="K20" s="39" t="s">
        <v>45</v>
      </c>
      <c r="L20" s="125" t="s">
        <v>46</v>
      </c>
    </row>
    <row r="21" spans="1:12" s="3" customFormat="1" ht="12" customHeight="1" x14ac:dyDescent="0.2">
      <c r="A21" s="44" t="s">
        <v>92</v>
      </c>
      <c r="B21" s="180">
        <v>6.1</v>
      </c>
      <c r="C21" s="177">
        <v>1.0699001426533523</v>
      </c>
      <c r="D21" s="78">
        <v>0.45</v>
      </c>
      <c r="E21" s="146">
        <v>47.859279999999998</v>
      </c>
      <c r="F21" s="147"/>
      <c r="G21" s="77"/>
      <c r="H21" s="180">
        <v>1.9</v>
      </c>
      <c r="I21" s="77">
        <v>0.37565740045078888</v>
      </c>
      <c r="J21" s="78">
        <v>0.14000000000000001</v>
      </c>
      <c r="K21" s="146">
        <v>53.449089999999998</v>
      </c>
      <c r="L21" s="178"/>
    </row>
    <row r="22" spans="1:12" s="3" customFormat="1" ht="20.100000000000001" customHeight="1" x14ac:dyDescent="0.2">
      <c r="A22" s="44" t="s">
        <v>93</v>
      </c>
      <c r="B22" s="180">
        <v>0.7</v>
      </c>
      <c r="C22" s="177">
        <v>0.14265335235378032</v>
      </c>
      <c r="D22" s="78">
        <v>0.04</v>
      </c>
      <c r="E22" s="39" t="s">
        <v>45</v>
      </c>
      <c r="F22" s="125" t="s">
        <v>46</v>
      </c>
      <c r="G22" s="77"/>
      <c r="H22" s="180">
        <v>0.2</v>
      </c>
      <c r="I22" s="77">
        <v>7.5131480090157785E-2</v>
      </c>
      <c r="J22" s="78">
        <v>0.01</v>
      </c>
      <c r="K22" s="39" t="s">
        <v>45</v>
      </c>
      <c r="L22" s="125" t="s">
        <v>46</v>
      </c>
    </row>
    <row r="23" spans="1:12" s="3" customFormat="1" ht="12" customHeight="1" x14ac:dyDescent="0.2">
      <c r="A23" s="44" t="s">
        <v>94</v>
      </c>
      <c r="B23" s="180">
        <v>3.4</v>
      </c>
      <c r="C23" s="177">
        <v>0.57061340941512129</v>
      </c>
      <c r="D23" s="78">
        <v>0.27</v>
      </c>
      <c r="E23" s="146">
        <v>36.423780000000001</v>
      </c>
      <c r="F23" s="151"/>
      <c r="G23" s="77"/>
      <c r="H23" s="180">
        <v>0.9</v>
      </c>
      <c r="I23" s="77">
        <v>0.15026296018031557</v>
      </c>
      <c r="J23" s="78">
        <v>0.04</v>
      </c>
      <c r="K23" s="39" t="s">
        <v>45</v>
      </c>
      <c r="L23" s="125" t="s">
        <v>46</v>
      </c>
    </row>
    <row r="24" spans="1:12" s="3" customFormat="1" ht="12" customHeight="1" x14ac:dyDescent="0.2">
      <c r="A24" s="97" t="s">
        <v>54</v>
      </c>
      <c r="B24" s="180">
        <v>0.6</v>
      </c>
      <c r="C24" s="177">
        <v>7.1326676176890161E-2</v>
      </c>
      <c r="D24" s="78">
        <v>0.05</v>
      </c>
      <c r="E24" s="39" t="s">
        <v>45</v>
      </c>
      <c r="F24" s="125" t="s">
        <v>46</v>
      </c>
      <c r="G24" s="77"/>
      <c r="H24" s="180">
        <v>0.2</v>
      </c>
      <c r="I24" s="77">
        <v>7.5131480090157785E-2</v>
      </c>
      <c r="J24" s="78">
        <v>0.02</v>
      </c>
      <c r="K24" s="39" t="s">
        <v>45</v>
      </c>
      <c r="L24" s="125" t="s">
        <v>46</v>
      </c>
    </row>
    <row r="25" spans="1:12" s="3" customFormat="1" ht="12" customHeight="1" x14ac:dyDescent="0.2">
      <c r="A25" s="97" t="s">
        <v>52</v>
      </c>
      <c r="B25" s="180">
        <v>8.4</v>
      </c>
      <c r="C25" s="177">
        <v>1.4265335235378032</v>
      </c>
      <c r="D25" s="78">
        <v>0.59</v>
      </c>
      <c r="E25" s="146">
        <v>23.006260000000001</v>
      </c>
      <c r="F25" s="147"/>
      <c r="G25" s="77"/>
      <c r="H25" s="180">
        <v>4.7</v>
      </c>
      <c r="I25" s="77">
        <v>0.90157776108189325</v>
      </c>
      <c r="J25" s="78">
        <v>0.21</v>
      </c>
      <c r="K25" s="174">
        <v>30.324359999999999</v>
      </c>
      <c r="L25" s="178"/>
    </row>
    <row r="26" spans="1:12" s="3" customFormat="1" ht="12" customHeight="1" x14ac:dyDescent="0.2">
      <c r="A26" s="97" t="s">
        <v>55</v>
      </c>
      <c r="B26" s="180">
        <v>14</v>
      </c>
      <c r="C26" s="177">
        <v>2.4251069900142657</v>
      </c>
      <c r="D26" s="78">
        <v>0.86</v>
      </c>
      <c r="E26" s="146">
        <v>36.868180000000002</v>
      </c>
      <c r="F26" s="147"/>
      <c r="G26" s="77"/>
      <c r="H26" s="180">
        <v>8.8000000000000007</v>
      </c>
      <c r="I26" s="77">
        <v>1.7280240420736288</v>
      </c>
      <c r="J26" s="78">
        <v>0.49</v>
      </c>
      <c r="K26" s="176">
        <v>41.090820000000001</v>
      </c>
      <c r="L26" s="178"/>
    </row>
    <row r="27" spans="1:12" s="3" customFormat="1" ht="20.100000000000001" customHeight="1" x14ac:dyDescent="0.2">
      <c r="A27" s="97" t="s">
        <v>56</v>
      </c>
      <c r="B27" s="180">
        <v>2.9</v>
      </c>
      <c r="C27" s="177">
        <v>0.49928673323823108</v>
      </c>
      <c r="D27" s="78">
        <v>0.18</v>
      </c>
      <c r="E27" s="146">
        <v>65.38297</v>
      </c>
      <c r="F27" s="147"/>
      <c r="G27" s="77"/>
      <c r="H27" s="180">
        <v>2.7</v>
      </c>
      <c r="I27" s="77">
        <v>0.52592036063110448</v>
      </c>
      <c r="J27" s="78">
        <v>0.17</v>
      </c>
      <c r="K27" s="174">
        <v>99.33466</v>
      </c>
      <c r="L27" s="178"/>
    </row>
    <row r="28" spans="1:12" s="3" customFormat="1" ht="12" customHeight="1" x14ac:dyDescent="0.2">
      <c r="A28" s="97" t="s">
        <v>57</v>
      </c>
      <c r="B28" s="180">
        <v>32</v>
      </c>
      <c r="C28" s="177">
        <v>5.5634807417974326</v>
      </c>
      <c r="D28" s="78">
        <v>1.94</v>
      </c>
      <c r="E28" s="146">
        <v>67.480019999999996</v>
      </c>
      <c r="F28" s="147"/>
      <c r="G28" s="77"/>
      <c r="H28" s="180">
        <v>32.200000000000003</v>
      </c>
      <c r="I28" s="77">
        <v>6.2359128474830952</v>
      </c>
      <c r="J28" s="78">
        <v>1.59</v>
      </c>
      <c r="K28" s="174">
        <v>66.476039999999998</v>
      </c>
      <c r="L28" s="178"/>
    </row>
    <row r="29" spans="1:12" s="3" customFormat="1" ht="12" customHeight="1" x14ac:dyDescent="0.2">
      <c r="A29" s="97" t="s">
        <v>58</v>
      </c>
      <c r="B29" s="180">
        <v>15.2</v>
      </c>
      <c r="C29" s="177">
        <v>2.6390870185449358</v>
      </c>
      <c r="D29" s="78">
        <v>0.94</v>
      </c>
      <c r="E29" s="146">
        <v>65.714550000000003</v>
      </c>
      <c r="F29" s="147"/>
      <c r="G29" s="77"/>
      <c r="H29" s="180">
        <v>11.6</v>
      </c>
      <c r="I29" s="77">
        <v>2.2539444027047333</v>
      </c>
      <c r="J29" s="78">
        <v>0.68</v>
      </c>
      <c r="K29" s="176">
        <v>60.749119999999998</v>
      </c>
      <c r="L29" s="178"/>
    </row>
    <row r="30" spans="1:12" s="3" customFormat="1" ht="12" customHeight="1" x14ac:dyDescent="0.2">
      <c r="A30" s="97" t="s">
        <v>95</v>
      </c>
      <c r="B30" s="180">
        <v>3.2</v>
      </c>
      <c r="C30" s="177">
        <v>0.57061340941512129</v>
      </c>
      <c r="D30" s="78">
        <v>0.2</v>
      </c>
      <c r="E30" s="146">
        <v>57.218730000000001</v>
      </c>
      <c r="F30" s="147"/>
      <c r="G30" s="77"/>
      <c r="H30" s="180">
        <v>6.7</v>
      </c>
      <c r="I30" s="77">
        <v>1.2772351615326822</v>
      </c>
      <c r="J30" s="78">
        <v>0.42</v>
      </c>
      <c r="K30" s="174">
        <v>58.873469999999998</v>
      </c>
      <c r="L30" s="178"/>
    </row>
    <row r="31" spans="1:12" s="3" customFormat="1" ht="12" customHeight="1" x14ac:dyDescent="0.2">
      <c r="A31" s="97" t="s">
        <v>59</v>
      </c>
      <c r="B31" s="180">
        <v>24.4</v>
      </c>
      <c r="C31" s="177">
        <v>4.2082738944365188</v>
      </c>
      <c r="D31" s="78">
        <v>1.58</v>
      </c>
      <c r="E31" s="146">
        <v>25.121320000000001</v>
      </c>
      <c r="F31" s="147"/>
      <c r="G31" s="77"/>
      <c r="H31" s="180">
        <v>6.4</v>
      </c>
      <c r="I31" s="77">
        <v>1.2021036814425246</v>
      </c>
      <c r="J31" s="78">
        <v>0.31</v>
      </c>
      <c r="K31" s="146">
        <v>14.819279999999999</v>
      </c>
      <c r="L31" s="178"/>
    </row>
    <row r="32" spans="1:12" s="3" customFormat="1" ht="20.100000000000001" customHeight="1" x14ac:dyDescent="0.2">
      <c r="A32" s="97" t="s">
        <v>96</v>
      </c>
      <c r="B32" s="180">
        <v>2.9</v>
      </c>
      <c r="C32" s="177">
        <v>0.49928673323823108</v>
      </c>
      <c r="D32" s="78">
        <v>0.18</v>
      </c>
      <c r="E32" s="39" t="s">
        <v>45</v>
      </c>
      <c r="F32" s="125" t="s">
        <v>46</v>
      </c>
      <c r="G32" s="77"/>
      <c r="H32" s="180">
        <v>4</v>
      </c>
      <c r="I32" s="77">
        <v>0.75131480090157776</v>
      </c>
      <c r="J32" s="78">
        <v>0.15</v>
      </c>
      <c r="K32" s="176">
        <v>21.192599999999999</v>
      </c>
      <c r="L32" s="178"/>
    </row>
    <row r="33" spans="1:14" s="3" customFormat="1" ht="12" customHeight="1" x14ac:dyDescent="0.2">
      <c r="A33" s="97" t="s">
        <v>61</v>
      </c>
      <c r="B33" s="180">
        <v>17.8</v>
      </c>
      <c r="C33" s="177">
        <v>3.0670470756062764</v>
      </c>
      <c r="D33" s="78">
        <v>1.02</v>
      </c>
      <c r="E33" s="146">
        <v>18.90166</v>
      </c>
      <c r="F33" s="147"/>
      <c r="G33" s="77"/>
      <c r="H33" s="180">
        <v>17.7</v>
      </c>
      <c r="I33" s="77">
        <v>3.4560480841472576</v>
      </c>
      <c r="J33" s="78">
        <v>0.75</v>
      </c>
      <c r="K33" s="146">
        <v>13.41825</v>
      </c>
      <c r="L33" s="178"/>
    </row>
    <row r="34" spans="1:14" s="3" customFormat="1" ht="12" customHeight="1" x14ac:dyDescent="0.2">
      <c r="A34" s="97" t="s">
        <v>97</v>
      </c>
      <c r="B34" s="180">
        <v>0.7</v>
      </c>
      <c r="C34" s="177">
        <v>0.14265335235378032</v>
      </c>
      <c r="D34" s="78">
        <v>0.06</v>
      </c>
      <c r="E34" s="39" t="s">
        <v>45</v>
      </c>
      <c r="F34" s="125" t="s">
        <v>46</v>
      </c>
      <c r="G34" s="77"/>
      <c r="H34" s="180">
        <v>0.7</v>
      </c>
      <c r="I34" s="77">
        <v>0.15026296018031557</v>
      </c>
      <c r="J34" s="78">
        <v>0.03</v>
      </c>
      <c r="K34" s="39" t="s">
        <v>45</v>
      </c>
      <c r="L34" s="125" t="s">
        <v>46</v>
      </c>
    </row>
    <row r="35" spans="1:14" s="3" customFormat="1" ht="12" customHeight="1" x14ac:dyDescent="0.2">
      <c r="A35" s="97" t="s">
        <v>63</v>
      </c>
      <c r="B35" s="180">
        <v>5.8</v>
      </c>
      <c r="C35" s="177">
        <v>0.99857346647646217</v>
      </c>
      <c r="D35" s="78">
        <v>0.43</v>
      </c>
      <c r="E35" s="146">
        <v>74.451250000000002</v>
      </c>
      <c r="F35" s="147"/>
      <c r="G35" s="77"/>
      <c r="H35" s="180">
        <v>1</v>
      </c>
      <c r="I35" s="77">
        <v>0.22539444027047331</v>
      </c>
      <c r="J35" s="78">
        <v>0.09</v>
      </c>
      <c r="K35" s="153">
        <v>74.886589999999998</v>
      </c>
      <c r="L35" s="178"/>
    </row>
    <row r="36" spans="1:14" s="3" customFormat="1" ht="12" customHeight="1" x14ac:dyDescent="0.2">
      <c r="A36" s="97" t="s">
        <v>64</v>
      </c>
      <c r="B36" s="180">
        <v>62.3</v>
      </c>
      <c r="C36" s="177">
        <v>10.770328102710414</v>
      </c>
      <c r="D36" s="78">
        <v>4.07</v>
      </c>
      <c r="E36" s="146">
        <v>25.831150000000001</v>
      </c>
      <c r="F36" s="147"/>
      <c r="G36" s="77"/>
      <c r="H36" s="180">
        <v>50.5</v>
      </c>
      <c r="I36" s="77">
        <v>9.7670924117205118</v>
      </c>
      <c r="J36" s="78">
        <v>3.28</v>
      </c>
      <c r="K36" s="146">
        <v>32.022480000000002</v>
      </c>
      <c r="L36" s="178"/>
    </row>
    <row r="37" spans="1:14" s="3" customFormat="1" ht="20.100000000000001" customHeight="1" x14ac:dyDescent="0.2">
      <c r="A37" s="97" t="s">
        <v>98</v>
      </c>
      <c r="B37" s="180">
        <v>0.5</v>
      </c>
      <c r="C37" s="177">
        <v>7.1326676176890161E-2</v>
      </c>
      <c r="D37" s="78">
        <v>0.03</v>
      </c>
      <c r="E37" s="39" t="s">
        <v>45</v>
      </c>
      <c r="F37" s="125" t="s">
        <v>46</v>
      </c>
      <c r="G37" s="77"/>
      <c r="H37" s="180">
        <v>0.3</v>
      </c>
      <c r="I37" s="77">
        <v>7.5131480090157785E-2</v>
      </c>
      <c r="J37" s="78">
        <v>0.01</v>
      </c>
      <c r="K37" s="39" t="s">
        <v>45</v>
      </c>
      <c r="L37" s="125" t="s">
        <v>46</v>
      </c>
    </row>
    <row r="38" spans="1:14" s="3" customFormat="1" ht="12" customHeight="1" x14ac:dyDescent="0.2">
      <c r="A38" s="97" t="s">
        <v>99</v>
      </c>
      <c r="B38" s="180">
        <v>1.6</v>
      </c>
      <c r="C38" s="177">
        <v>0.28530670470756064</v>
      </c>
      <c r="D38" s="78">
        <v>0.12</v>
      </c>
      <c r="E38" s="39" t="s">
        <v>45</v>
      </c>
      <c r="F38" s="125" t="s">
        <v>46</v>
      </c>
      <c r="G38" s="77"/>
      <c r="H38" s="180">
        <v>0.9</v>
      </c>
      <c r="I38" s="77">
        <v>0.15026296018031557</v>
      </c>
      <c r="J38" s="78">
        <v>0.04</v>
      </c>
      <c r="K38" s="39" t="s">
        <v>45</v>
      </c>
      <c r="L38" s="125" t="s">
        <v>46</v>
      </c>
    </row>
    <row r="39" spans="1:14" s="3" customFormat="1" ht="12" customHeight="1" x14ac:dyDescent="0.2">
      <c r="A39" s="44" t="s">
        <v>100</v>
      </c>
      <c r="B39" s="180">
        <v>34.9</v>
      </c>
      <c r="C39" s="177">
        <v>6.0627674750356633</v>
      </c>
      <c r="D39" s="78">
        <v>2.11</v>
      </c>
      <c r="E39" s="146">
        <v>90.805729999999997</v>
      </c>
      <c r="F39" s="147"/>
      <c r="G39" s="151"/>
      <c r="H39" s="180">
        <v>28.2</v>
      </c>
      <c r="I39" s="77">
        <v>5.4845980465815174</v>
      </c>
      <c r="J39" s="78">
        <v>1.63</v>
      </c>
      <c r="K39" s="146">
        <v>91.825699999999998</v>
      </c>
      <c r="L39" s="178"/>
    </row>
    <row r="40" spans="1:14" s="3" customFormat="1" ht="12" customHeight="1" x14ac:dyDescent="0.2">
      <c r="A40" s="97" t="s">
        <v>102</v>
      </c>
      <c r="B40" s="180">
        <v>0.7</v>
      </c>
      <c r="C40" s="177">
        <v>0.14265335235378032</v>
      </c>
      <c r="D40" s="78">
        <v>0.05</v>
      </c>
      <c r="E40" s="39" t="s">
        <v>45</v>
      </c>
      <c r="F40" s="125" t="s">
        <v>46</v>
      </c>
      <c r="G40" s="77"/>
      <c r="H40" s="180">
        <v>0.6</v>
      </c>
      <c r="I40" s="77">
        <v>0.15026296018031557</v>
      </c>
      <c r="J40" s="78">
        <v>0.03</v>
      </c>
      <c r="K40" s="39" t="s">
        <v>45</v>
      </c>
      <c r="L40" s="125" t="s">
        <v>46</v>
      </c>
    </row>
    <row r="41" spans="1:14" s="3" customFormat="1" ht="20.100000000000001" customHeight="1" x14ac:dyDescent="0.2">
      <c r="A41" s="97" t="s">
        <v>103</v>
      </c>
      <c r="B41" s="180">
        <v>1.7</v>
      </c>
      <c r="C41" s="177">
        <v>0.28530670470756064</v>
      </c>
      <c r="D41" s="78">
        <v>0.11</v>
      </c>
      <c r="E41" s="146">
        <v>86.155789999999996</v>
      </c>
      <c r="F41" s="147"/>
      <c r="G41" s="77"/>
      <c r="H41" s="182">
        <v>0</v>
      </c>
      <c r="I41" s="162">
        <v>0</v>
      </c>
      <c r="J41" s="183">
        <v>0</v>
      </c>
      <c r="K41" s="39" t="s">
        <v>45</v>
      </c>
      <c r="L41" s="125" t="s">
        <v>46</v>
      </c>
      <c r="N41" s="181"/>
    </row>
    <row r="42" spans="1:14" s="3" customFormat="1" ht="12" customHeight="1" x14ac:dyDescent="0.2">
      <c r="A42" s="97" t="s">
        <v>104</v>
      </c>
      <c r="B42" s="180">
        <v>5.0999999999999996</v>
      </c>
      <c r="C42" s="177">
        <v>0.85592011412268187</v>
      </c>
      <c r="D42" s="78">
        <v>0.28000000000000003</v>
      </c>
      <c r="E42" s="146">
        <v>58.487310000000001</v>
      </c>
      <c r="F42" s="147"/>
      <c r="G42" s="77"/>
      <c r="H42" s="180">
        <v>3.3</v>
      </c>
      <c r="I42" s="77">
        <v>0.67618332081141996</v>
      </c>
      <c r="J42" s="78">
        <v>0.23</v>
      </c>
      <c r="K42" s="174">
        <v>66.083730000000003</v>
      </c>
      <c r="L42" s="178"/>
    </row>
    <row r="43" spans="1:14" s="3" customFormat="1" ht="12" customHeight="1" x14ac:dyDescent="0.2">
      <c r="A43" s="44" t="s">
        <v>8</v>
      </c>
      <c r="B43" s="180">
        <v>1.8</v>
      </c>
      <c r="C43" s="177">
        <v>0.28530670470756064</v>
      </c>
      <c r="D43" s="78">
        <v>0.16</v>
      </c>
      <c r="E43" s="39" t="s">
        <v>45</v>
      </c>
      <c r="F43" s="125" t="s">
        <v>46</v>
      </c>
      <c r="G43" s="77"/>
      <c r="H43" s="180">
        <v>173.9</v>
      </c>
      <c r="I43" s="77">
        <v>33.734034560480843</v>
      </c>
      <c r="J43" s="78">
        <v>10.55</v>
      </c>
      <c r="K43" s="174">
        <v>89.336460000000002</v>
      </c>
      <c r="L43" s="178"/>
    </row>
    <row r="44" spans="1:14" s="3" customFormat="1" ht="12" customHeight="1" x14ac:dyDescent="0.2">
      <c r="A44" s="44" t="s">
        <v>105</v>
      </c>
      <c r="B44" s="40" t="s">
        <v>133</v>
      </c>
      <c r="C44" s="40" t="s">
        <v>133</v>
      </c>
      <c r="D44" s="40" t="s">
        <v>133</v>
      </c>
      <c r="E44" s="40" t="s">
        <v>133</v>
      </c>
      <c r="F44" s="125"/>
      <c r="G44" s="77"/>
      <c r="H44" s="180">
        <v>5.9</v>
      </c>
      <c r="I44" s="77">
        <v>1.1269722013523666</v>
      </c>
      <c r="J44" s="78">
        <v>0.39</v>
      </c>
      <c r="K44" s="174">
        <v>77.876050000000006</v>
      </c>
      <c r="L44" s="178"/>
    </row>
    <row r="45" spans="1:14" s="3" customFormat="1" ht="12" customHeight="1" x14ac:dyDescent="0.2">
      <c r="A45" s="44" t="s">
        <v>68</v>
      </c>
      <c r="B45" s="40" t="s">
        <v>133</v>
      </c>
      <c r="C45" s="40" t="s">
        <v>133</v>
      </c>
      <c r="D45" s="40" t="s">
        <v>133</v>
      </c>
      <c r="E45" s="40" t="s">
        <v>133</v>
      </c>
      <c r="F45" s="125"/>
      <c r="G45" s="77"/>
      <c r="H45" s="180">
        <v>21.5</v>
      </c>
      <c r="I45" s="77">
        <v>4.1322314049586781</v>
      </c>
      <c r="J45" s="78">
        <v>1.3</v>
      </c>
      <c r="K45" s="146">
        <v>83.447090000000003</v>
      </c>
      <c r="L45" s="178"/>
    </row>
    <row r="46" spans="1:14" s="3" customFormat="1" ht="20.100000000000001" customHeight="1" x14ac:dyDescent="0.2">
      <c r="A46" s="87" t="s">
        <v>106</v>
      </c>
      <c r="B46" s="40" t="s">
        <v>133</v>
      </c>
      <c r="C46" s="40" t="s">
        <v>133</v>
      </c>
      <c r="D46" s="40" t="s">
        <v>133</v>
      </c>
      <c r="E46" s="40" t="s">
        <v>133</v>
      </c>
      <c r="F46" s="125"/>
      <c r="G46" s="77"/>
      <c r="H46" s="180">
        <v>0.9</v>
      </c>
      <c r="I46" s="77">
        <v>0.15026296018031557</v>
      </c>
      <c r="J46" s="78">
        <v>0.03</v>
      </c>
      <c r="K46" s="39" t="s">
        <v>45</v>
      </c>
      <c r="L46" s="125" t="s">
        <v>46</v>
      </c>
    </row>
    <row r="47" spans="1:14" s="3" customFormat="1" ht="12" customHeight="1" x14ac:dyDescent="0.2">
      <c r="A47" s="44" t="s">
        <v>107</v>
      </c>
      <c r="B47" s="40" t="s">
        <v>133</v>
      </c>
      <c r="C47" s="40" t="s">
        <v>133</v>
      </c>
      <c r="D47" s="40" t="s">
        <v>133</v>
      </c>
      <c r="E47" s="40" t="s">
        <v>133</v>
      </c>
      <c r="F47" s="125"/>
      <c r="G47" s="77"/>
      <c r="H47" s="180">
        <v>13.4</v>
      </c>
      <c r="I47" s="77">
        <v>2.6296018031555222</v>
      </c>
      <c r="J47" s="78">
        <v>0.72</v>
      </c>
      <c r="K47" s="176">
        <v>41.531770000000002</v>
      </c>
      <c r="L47" s="178"/>
    </row>
    <row r="48" spans="1:14" s="3" customFormat="1" ht="12" customHeight="1" x14ac:dyDescent="0.2">
      <c r="A48" s="44" t="s">
        <v>108</v>
      </c>
      <c r="B48" s="40" t="s">
        <v>133</v>
      </c>
      <c r="C48" s="40" t="s">
        <v>133</v>
      </c>
      <c r="D48" s="40" t="s">
        <v>133</v>
      </c>
      <c r="E48" s="40" t="s">
        <v>133</v>
      </c>
      <c r="F48" s="125"/>
      <c r="G48" s="151"/>
      <c r="H48" s="180">
        <v>6.5</v>
      </c>
      <c r="I48" s="77">
        <v>1.2772351615326822</v>
      </c>
      <c r="J48" s="78">
        <v>0.39</v>
      </c>
      <c r="K48" s="146">
        <v>57.904060000000001</v>
      </c>
      <c r="L48" s="178"/>
    </row>
    <row r="49" spans="1:12" s="3" customFormat="1" ht="12" customHeight="1" x14ac:dyDescent="0.2">
      <c r="A49" s="97" t="s">
        <v>71</v>
      </c>
      <c r="B49" s="180">
        <v>167.9</v>
      </c>
      <c r="C49" s="151">
        <v>29.101283880171184</v>
      </c>
      <c r="D49" s="78">
        <v>12.01</v>
      </c>
      <c r="E49" s="146">
        <v>93.111919999999998</v>
      </c>
      <c r="F49" s="147"/>
      <c r="G49" s="151"/>
      <c r="H49" s="40" t="s">
        <v>133</v>
      </c>
      <c r="I49" s="40" t="s">
        <v>133</v>
      </c>
      <c r="J49" s="40" t="s">
        <v>133</v>
      </c>
      <c r="K49" s="40" t="s">
        <v>133</v>
      </c>
      <c r="L49" s="181"/>
    </row>
    <row r="50" spans="1:12" s="3" customFormat="1" ht="12" customHeight="1" x14ac:dyDescent="0.2">
      <c r="A50" s="97" t="s">
        <v>72</v>
      </c>
      <c r="B50" s="180">
        <v>8.3000000000000007</v>
      </c>
      <c r="C50" s="151">
        <v>1.4265335235378032</v>
      </c>
      <c r="D50" s="78">
        <v>0.57999999999999996</v>
      </c>
      <c r="E50" s="146">
        <v>96.175030000000007</v>
      </c>
      <c r="F50" s="147"/>
      <c r="G50" s="151"/>
      <c r="H50" s="40" t="s">
        <v>133</v>
      </c>
      <c r="I50" s="40" t="s">
        <v>133</v>
      </c>
      <c r="J50" s="40" t="s">
        <v>133</v>
      </c>
      <c r="K50" s="40" t="s">
        <v>133</v>
      </c>
      <c r="L50" s="181"/>
    </row>
    <row r="51" spans="1:12" s="3" customFormat="1" ht="20.100000000000001" customHeight="1" x14ac:dyDescent="0.2">
      <c r="A51" s="44" t="s">
        <v>109</v>
      </c>
      <c r="B51" s="180">
        <v>1.7</v>
      </c>
      <c r="C51" s="151">
        <v>0.28530670470756064</v>
      </c>
      <c r="D51" s="78">
        <v>0.08</v>
      </c>
      <c r="E51" s="39" t="s">
        <v>45</v>
      </c>
      <c r="F51" s="125" t="s">
        <v>46</v>
      </c>
      <c r="G51" s="77"/>
      <c r="H51" s="40" t="s">
        <v>133</v>
      </c>
      <c r="I51" s="40" t="s">
        <v>133</v>
      </c>
      <c r="J51" s="40" t="s">
        <v>133</v>
      </c>
      <c r="K51" s="40" t="s">
        <v>133</v>
      </c>
      <c r="L51" s="181"/>
    </row>
    <row r="52" spans="1:12" s="3" customFormat="1" ht="12" customHeight="1" x14ac:dyDescent="0.2">
      <c r="A52" s="44" t="s">
        <v>110</v>
      </c>
      <c r="B52" s="180">
        <v>15.3</v>
      </c>
      <c r="C52" s="151">
        <v>2.6390870185449358</v>
      </c>
      <c r="D52" s="78">
        <v>1.08</v>
      </c>
      <c r="E52" s="146">
        <v>83.87724</v>
      </c>
      <c r="F52" s="152"/>
      <c r="G52" s="77"/>
      <c r="H52" s="180">
        <v>7.6</v>
      </c>
      <c r="I52" s="77">
        <v>1.5026296018031555</v>
      </c>
      <c r="J52" s="78">
        <v>0.52</v>
      </c>
      <c r="K52" s="146">
        <v>74.645979999999994</v>
      </c>
      <c r="L52" s="178"/>
    </row>
    <row r="53" spans="1:12" s="3" customFormat="1" ht="12" customHeight="1" x14ac:dyDescent="0.2">
      <c r="A53" s="44" t="s">
        <v>111</v>
      </c>
      <c r="B53" s="180">
        <v>28.9</v>
      </c>
      <c r="C53" s="151">
        <v>4.9928673323823105</v>
      </c>
      <c r="D53" s="78">
        <v>1.27</v>
      </c>
      <c r="E53" s="146">
        <v>49.728529999999999</v>
      </c>
      <c r="F53" s="152"/>
      <c r="G53" s="77"/>
      <c r="H53" s="180">
        <v>7.2</v>
      </c>
      <c r="I53" s="151">
        <v>1.4274981217129978</v>
      </c>
      <c r="J53" s="78">
        <v>0.23</v>
      </c>
      <c r="K53" s="146">
        <v>41.303939999999997</v>
      </c>
      <c r="L53" s="178"/>
    </row>
    <row r="54" spans="1:12" s="3" customFormat="1" ht="12" customHeight="1" x14ac:dyDescent="0.2">
      <c r="A54" s="44" t="s">
        <v>112</v>
      </c>
      <c r="B54" s="180">
        <v>3.7</v>
      </c>
      <c r="C54" s="177">
        <v>0.64194008559201143</v>
      </c>
      <c r="D54" s="78">
        <v>0.19</v>
      </c>
      <c r="E54" s="146">
        <v>36.380589999999998</v>
      </c>
      <c r="F54" s="152"/>
      <c r="G54" s="77"/>
      <c r="H54" s="180">
        <v>2.2000000000000002</v>
      </c>
      <c r="I54" s="151">
        <v>0.45078888054094662</v>
      </c>
      <c r="J54" s="78">
        <v>0.12</v>
      </c>
      <c r="K54" s="39" t="s">
        <v>45</v>
      </c>
      <c r="L54" s="125" t="s">
        <v>46</v>
      </c>
    </row>
    <row r="55" spans="1:12" s="3" customFormat="1" ht="12" customHeight="1" x14ac:dyDescent="0.2">
      <c r="A55" s="98" t="s">
        <v>11</v>
      </c>
      <c r="B55" s="180">
        <v>0.9</v>
      </c>
      <c r="C55" s="177">
        <v>0.14265335235378032</v>
      </c>
      <c r="D55" s="78">
        <v>0.06</v>
      </c>
      <c r="E55" s="39" t="s">
        <v>45</v>
      </c>
      <c r="F55" s="125" t="s">
        <v>46</v>
      </c>
      <c r="G55" s="77"/>
      <c r="H55" s="180">
        <v>0.4</v>
      </c>
      <c r="I55" s="151">
        <v>7.5131480090157785E-2</v>
      </c>
      <c r="J55" s="78">
        <v>0.02</v>
      </c>
      <c r="K55" s="39" t="s">
        <v>45</v>
      </c>
      <c r="L55" s="125" t="s">
        <v>46</v>
      </c>
    </row>
    <row r="56" spans="1:12" s="3" customFormat="1" ht="20.100000000000001" customHeight="1" x14ac:dyDescent="0.2">
      <c r="A56" s="98" t="s">
        <v>113</v>
      </c>
      <c r="B56" s="180">
        <v>8</v>
      </c>
      <c r="C56" s="177">
        <v>1.3552068473609129</v>
      </c>
      <c r="D56" s="78">
        <v>0.57999999999999996</v>
      </c>
      <c r="E56" s="146">
        <v>30.18524</v>
      </c>
      <c r="F56" s="152"/>
      <c r="G56" s="77"/>
      <c r="H56" s="180">
        <v>5.2</v>
      </c>
      <c r="I56" s="77">
        <v>0.97670924117205116</v>
      </c>
      <c r="J56" s="78">
        <v>0.35</v>
      </c>
      <c r="K56" s="146">
        <v>28.35116</v>
      </c>
      <c r="L56" s="178"/>
    </row>
    <row r="57" spans="1:12" s="3" customFormat="1" ht="12" customHeight="1" x14ac:dyDescent="0.2">
      <c r="A57" s="98" t="s">
        <v>114</v>
      </c>
      <c r="B57" s="180">
        <v>6.5</v>
      </c>
      <c r="C57" s="177">
        <v>1.1412268188302426</v>
      </c>
      <c r="D57" s="78">
        <v>0.46</v>
      </c>
      <c r="E57" s="146">
        <v>88.386859999999999</v>
      </c>
      <c r="F57" s="152"/>
      <c r="G57" s="77"/>
      <c r="H57" s="180">
        <v>17.399999999999999</v>
      </c>
      <c r="I57" s="77">
        <v>3.3809166040570999</v>
      </c>
      <c r="J57" s="78">
        <v>1.29</v>
      </c>
      <c r="K57" s="146">
        <v>97.266649999999998</v>
      </c>
      <c r="L57" s="178"/>
    </row>
    <row r="58" spans="1:12" s="3" customFormat="1" ht="12" customHeight="1" x14ac:dyDescent="0.2">
      <c r="A58" s="98" t="s">
        <v>115</v>
      </c>
      <c r="B58" s="180">
        <v>1.8</v>
      </c>
      <c r="C58" s="177">
        <v>0.28530670470756064</v>
      </c>
      <c r="D58" s="78">
        <v>0.14000000000000001</v>
      </c>
      <c r="E58" s="146">
        <v>83.197320000000005</v>
      </c>
      <c r="F58" s="152"/>
      <c r="G58" s="77"/>
      <c r="H58" s="180">
        <v>1.5</v>
      </c>
      <c r="I58" s="77">
        <v>0.30052592036063114</v>
      </c>
      <c r="J58" s="78">
        <v>0.12</v>
      </c>
      <c r="K58" s="39" t="s">
        <v>45</v>
      </c>
      <c r="L58" s="125" t="s">
        <v>46</v>
      </c>
    </row>
    <row r="59" spans="1:12" s="3" customFormat="1" ht="12" customHeight="1" x14ac:dyDescent="0.2">
      <c r="A59" s="98" t="s">
        <v>73</v>
      </c>
      <c r="B59" s="180">
        <v>3.8</v>
      </c>
      <c r="C59" s="177">
        <v>0.64194008559201143</v>
      </c>
      <c r="D59" s="78">
        <v>0.28000000000000003</v>
      </c>
      <c r="E59" s="146">
        <v>88.191749999999999</v>
      </c>
      <c r="F59" s="152"/>
      <c r="G59" s="77"/>
      <c r="H59" s="180">
        <v>3.1</v>
      </c>
      <c r="I59" s="77">
        <v>0.60105184072126228</v>
      </c>
      <c r="J59" s="78">
        <v>0.22</v>
      </c>
      <c r="K59" s="176">
        <v>93.770390000000006</v>
      </c>
      <c r="L59" s="178"/>
    </row>
    <row r="60" spans="1:12" s="3" customFormat="1" ht="12" customHeight="1" x14ac:dyDescent="0.2">
      <c r="A60" s="87" t="s">
        <v>116</v>
      </c>
      <c r="B60" s="180">
        <v>21.6</v>
      </c>
      <c r="C60" s="177">
        <v>3.7089871611982885</v>
      </c>
      <c r="D60" s="78">
        <v>1.3</v>
      </c>
      <c r="E60" s="146">
        <v>73.29992</v>
      </c>
      <c r="F60" s="152"/>
      <c r="G60" s="77"/>
      <c r="H60" s="180">
        <v>17.7</v>
      </c>
      <c r="I60" s="77">
        <v>3.4560480841472576</v>
      </c>
      <c r="J60" s="78">
        <v>1</v>
      </c>
      <c r="K60" s="107">
        <v>71.580500000000001</v>
      </c>
      <c r="L60" s="178"/>
    </row>
    <row r="61" spans="1:12" s="3" customFormat="1" ht="20.100000000000001" customHeight="1" x14ac:dyDescent="0.2">
      <c r="A61" s="87" t="s">
        <v>117</v>
      </c>
      <c r="B61" s="180">
        <v>10.8</v>
      </c>
      <c r="C61" s="177">
        <v>1.8544935805991443</v>
      </c>
      <c r="D61" s="78">
        <v>0.81</v>
      </c>
      <c r="E61" s="146">
        <v>62.422629999999998</v>
      </c>
      <c r="F61" s="152"/>
      <c r="G61" s="77"/>
      <c r="H61" s="180">
        <v>10.3</v>
      </c>
      <c r="I61" s="77">
        <v>2.0285499624342602</v>
      </c>
      <c r="J61" s="78">
        <v>0.49</v>
      </c>
      <c r="K61" s="176">
        <v>58.428060000000002</v>
      </c>
      <c r="L61" s="178"/>
    </row>
    <row r="62" spans="1:12" s="3" customFormat="1" ht="12" customHeight="1" x14ac:dyDescent="0.2">
      <c r="A62" s="87" t="s">
        <v>118</v>
      </c>
      <c r="B62" s="180">
        <v>10.5</v>
      </c>
      <c r="C62" s="177">
        <v>1.8544935805991443</v>
      </c>
      <c r="D62" s="78">
        <v>0.66</v>
      </c>
      <c r="E62" s="146">
        <v>77.420090000000002</v>
      </c>
      <c r="F62" s="152"/>
      <c r="G62" s="77"/>
      <c r="H62" s="180">
        <v>6.3</v>
      </c>
      <c r="I62" s="77">
        <v>1.2021036814425246</v>
      </c>
      <c r="J62" s="78">
        <v>0.38</v>
      </c>
      <c r="K62" s="174">
        <v>82.336879999999994</v>
      </c>
      <c r="L62" s="178"/>
    </row>
    <row r="63" spans="1:12" s="3" customFormat="1" ht="12" customHeight="1" x14ac:dyDescent="0.2">
      <c r="A63" s="87" t="s">
        <v>119</v>
      </c>
      <c r="B63" s="180">
        <v>7.4</v>
      </c>
      <c r="C63" s="177">
        <v>1.2838801711840229</v>
      </c>
      <c r="D63" s="78">
        <v>0.43</v>
      </c>
      <c r="E63" s="146">
        <v>39.434330000000003</v>
      </c>
      <c r="F63" s="152"/>
      <c r="G63" s="77"/>
      <c r="H63" s="180">
        <v>5.7</v>
      </c>
      <c r="I63" s="77">
        <v>1.1269722013523666</v>
      </c>
      <c r="J63" s="78">
        <v>0.31</v>
      </c>
      <c r="K63" s="174">
        <v>40.393009999999997</v>
      </c>
      <c r="L63" s="178"/>
    </row>
    <row r="64" spans="1:12" s="3" customFormat="1" ht="12" customHeight="1" x14ac:dyDescent="0.2">
      <c r="A64" s="87" t="s">
        <v>120</v>
      </c>
      <c r="B64" s="180">
        <v>1.2</v>
      </c>
      <c r="C64" s="177">
        <v>0.21398002853067047</v>
      </c>
      <c r="D64" s="78">
        <v>7.0000000000000007E-2</v>
      </c>
      <c r="E64" s="39" t="s">
        <v>45</v>
      </c>
      <c r="F64" s="152"/>
      <c r="G64" s="77"/>
      <c r="H64" s="180">
        <v>0.9</v>
      </c>
      <c r="I64" s="77">
        <v>0.15026296018031557</v>
      </c>
      <c r="J64" s="78">
        <v>0.04</v>
      </c>
      <c r="K64" s="39" t="s">
        <v>45</v>
      </c>
      <c r="L64" s="125" t="s">
        <v>46</v>
      </c>
    </row>
    <row r="65" spans="1:12" s="3" customFormat="1" ht="12" customHeight="1" x14ac:dyDescent="0.2">
      <c r="A65" s="87" t="s">
        <v>121</v>
      </c>
      <c r="B65" s="180">
        <v>4.3</v>
      </c>
      <c r="C65" s="177">
        <v>0.71326676176890158</v>
      </c>
      <c r="D65" s="78">
        <v>0.3</v>
      </c>
      <c r="E65" s="146">
        <v>78.379199999999997</v>
      </c>
      <c r="F65" s="152"/>
      <c r="G65" s="77"/>
      <c r="H65" s="180">
        <v>5</v>
      </c>
      <c r="I65" s="77">
        <v>0.97670924117205116</v>
      </c>
      <c r="J65" s="78">
        <v>0.26</v>
      </c>
      <c r="K65" s="39" t="s">
        <v>45</v>
      </c>
      <c r="L65" s="125" t="s">
        <v>46</v>
      </c>
    </row>
    <row r="66" spans="1:12" s="3" customFormat="1" ht="20.100000000000001" customHeight="1" x14ac:dyDescent="0.2">
      <c r="A66" s="87" t="s">
        <v>122</v>
      </c>
      <c r="B66" s="180">
        <v>6.3</v>
      </c>
      <c r="C66" s="177">
        <v>1.0699001426533523</v>
      </c>
      <c r="D66" s="78">
        <v>0.24</v>
      </c>
      <c r="E66" s="146">
        <v>31.146439999999998</v>
      </c>
      <c r="F66" s="152"/>
      <c r="G66" s="77"/>
      <c r="H66" s="180">
        <v>4.5</v>
      </c>
      <c r="I66" s="77">
        <v>0.90157776108189325</v>
      </c>
      <c r="J66" s="78">
        <v>0.16</v>
      </c>
      <c r="K66" s="146">
        <v>33.274090000000001</v>
      </c>
      <c r="L66" s="178"/>
    </row>
    <row r="67" spans="1:12" s="3" customFormat="1" ht="12" customHeight="1" x14ac:dyDescent="0.2">
      <c r="A67" s="98" t="s">
        <v>123</v>
      </c>
      <c r="B67" s="180">
        <v>9.9</v>
      </c>
      <c r="C67" s="177">
        <v>1.7118402282453637</v>
      </c>
      <c r="D67" s="78">
        <v>0.48</v>
      </c>
      <c r="E67" s="146">
        <v>27.381810000000002</v>
      </c>
      <c r="F67" s="152"/>
      <c r="G67" s="141"/>
      <c r="H67" s="180">
        <v>9.9</v>
      </c>
      <c r="I67" s="77">
        <v>1.9534184823441023</v>
      </c>
      <c r="J67" s="78">
        <v>0.33</v>
      </c>
      <c r="K67" s="176">
        <v>19.082370000000001</v>
      </c>
      <c r="L67" s="178"/>
    </row>
    <row r="68" spans="1:12" s="3" customFormat="1" ht="20.100000000000001" customHeight="1" x14ac:dyDescent="0.2">
      <c r="A68" s="5" t="s">
        <v>17</v>
      </c>
      <c r="B68" s="180">
        <v>577.70000000000005</v>
      </c>
      <c r="C68" s="177">
        <v>100</v>
      </c>
      <c r="D68" s="78">
        <v>32.07</v>
      </c>
      <c r="E68" s="179">
        <v>69.2</v>
      </c>
      <c r="F68" s="152"/>
      <c r="G68" s="178"/>
      <c r="H68" s="180">
        <v>515.4</v>
      </c>
      <c r="I68" s="77">
        <v>100</v>
      </c>
      <c r="J68" s="78">
        <v>26.31</v>
      </c>
      <c r="K68" s="175">
        <v>72.5</v>
      </c>
      <c r="L68" s="178"/>
    </row>
    <row r="69" spans="1:12" s="3" customFormat="1" ht="15.9" customHeight="1" x14ac:dyDescent="0.2">
      <c r="B69" s="88"/>
      <c r="C69" s="88"/>
      <c r="D69" s="89"/>
      <c r="E69" s="37"/>
      <c r="F69" s="36"/>
      <c r="H69" s="88"/>
      <c r="I69" s="88"/>
      <c r="J69" s="89"/>
      <c r="K69" s="37"/>
    </row>
    <row r="70" spans="1:12" s="3" customFormat="1" ht="15.9" customHeight="1" x14ac:dyDescent="0.2">
      <c r="A70" s="86" t="s">
        <v>176</v>
      </c>
      <c r="B70" s="77"/>
      <c r="C70" s="77"/>
      <c r="D70" s="2"/>
      <c r="E70" s="2"/>
      <c r="G70" s="2"/>
      <c r="H70" s="2"/>
      <c r="I70" s="2"/>
      <c r="J70" s="2"/>
      <c r="K70" s="2"/>
    </row>
    <row r="71" spans="1:12" s="3" customFormat="1" ht="10.199999999999999" x14ac:dyDescent="0.2">
      <c r="A71" s="86" t="s">
        <v>178</v>
      </c>
      <c r="B71" s="77"/>
      <c r="C71" s="77"/>
      <c r="D71" s="2"/>
      <c r="E71" s="2"/>
      <c r="G71" s="2"/>
      <c r="H71" s="2"/>
      <c r="I71" s="2"/>
      <c r="J71" s="2"/>
      <c r="K71" s="2"/>
    </row>
    <row r="72" spans="1:12" s="3" customFormat="1" ht="12" customHeight="1" x14ac:dyDescent="0.2">
      <c r="A72" s="90" t="s">
        <v>184</v>
      </c>
      <c r="B72" s="77"/>
      <c r="C72" s="77"/>
      <c r="D72" s="2"/>
      <c r="E72" s="2"/>
      <c r="G72" s="2"/>
      <c r="H72" s="2"/>
      <c r="I72" s="2"/>
      <c r="J72" s="2"/>
      <c r="K72" s="2"/>
    </row>
    <row r="73" spans="1:12" s="3" customFormat="1" ht="12" customHeight="1" x14ac:dyDescent="0.2">
      <c r="A73" s="90" t="s">
        <v>49</v>
      </c>
      <c r="B73" s="77"/>
      <c r="C73" s="77"/>
      <c r="D73" s="2"/>
      <c r="E73" s="2"/>
      <c r="G73" s="2"/>
      <c r="H73" s="2"/>
      <c r="I73" s="2"/>
      <c r="J73" s="2"/>
      <c r="K73" s="2"/>
    </row>
    <row r="74" spans="1:12" s="3" customFormat="1" ht="12" customHeight="1" x14ac:dyDescent="0.2">
      <c r="A74" s="91" t="s">
        <v>182</v>
      </c>
      <c r="B74" s="77"/>
      <c r="C74" s="77"/>
      <c r="D74" s="2"/>
      <c r="E74" s="2"/>
      <c r="G74" s="2"/>
      <c r="H74" s="2"/>
      <c r="I74" s="2"/>
      <c r="J74" s="2"/>
      <c r="K74" s="2"/>
    </row>
    <row r="75" spans="1:12" s="3" customFormat="1" ht="12" customHeight="1" x14ac:dyDescent="0.2">
      <c r="A75" s="90" t="s">
        <v>175</v>
      </c>
      <c r="B75" s="77"/>
      <c r="C75" s="77"/>
      <c r="D75" s="2"/>
      <c r="E75" s="2"/>
      <c r="G75" s="2"/>
      <c r="H75" s="2"/>
      <c r="I75" s="2"/>
      <c r="J75" s="2"/>
      <c r="K75" s="2"/>
    </row>
    <row r="76" spans="1:12" s="3" customFormat="1" ht="12" customHeight="1" x14ac:dyDescent="0.2">
      <c r="A76" s="91" t="s">
        <v>127</v>
      </c>
      <c r="B76" s="77"/>
      <c r="C76" s="77"/>
      <c r="D76" s="2"/>
      <c r="E76" s="2"/>
      <c r="G76" s="2"/>
      <c r="H76" s="2"/>
      <c r="I76" s="2"/>
      <c r="J76" s="2"/>
      <c r="K76" s="2"/>
    </row>
    <row r="77" spans="1:12" s="3" customFormat="1" ht="12" customHeight="1" x14ac:dyDescent="0.2">
      <c r="A77" s="90" t="s">
        <v>146</v>
      </c>
      <c r="B77" s="2"/>
      <c r="C77" s="2"/>
      <c r="D77" s="2"/>
      <c r="E77" s="2"/>
      <c r="G77" s="2"/>
      <c r="H77" s="2"/>
      <c r="I77" s="2"/>
      <c r="J77" s="2"/>
      <c r="K77" s="2"/>
    </row>
    <row r="78" spans="1:12" s="3" customFormat="1" ht="12" customHeight="1" x14ac:dyDescent="0.2">
      <c r="A78" s="91" t="s">
        <v>14</v>
      </c>
      <c r="B78" s="2"/>
      <c r="C78" s="2"/>
      <c r="D78" s="2"/>
      <c r="E78" s="2"/>
      <c r="G78" s="2"/>
      <c r="H78" s="2"/>
      <c r="I78" s="2"/>
      <c r="J78" s="2"/>
      <c r="K78" s="2"/>
    </row>
    <row r="79" spans="1:12" s="3" customFormat="1" ht="12" customHeight="1" x14ac:dyDescent="0.2">
      <c r="A79" s="92" t="s">
        <v>177</v>
      </c>
      <c r="B79" s="2"/>
      <c r="C79" s="2"/>
      <c r="D79" s="2"/>
      <c r="E79" s="2"/>
      <c r="G79" s="2"/>
      <c r="H79" s="2"/>
      <c r="I79" s="2"/>
      <c r="J79" s="2"/>
      <c r="K79" s="2"/>
    </row>
    <row r="80" spans="1:12" s="4" customFormat="1" ht="15.9" customHeight="1" x14ac:dyDescent="0.3">
      <c r="A80" s="57" t="s">
        <v>84</v>
      </c>
      <c r="B80" s="6"/>
      <c r="C80" s="6"/>
      <c r="D80" s="6"/>
      <c r="E80" s="6"/>
      <c r="F80" s="6"/>
      <c r="G80" s="6"/>
      <c r="H80" s="6"/>
      <c r="I80" s="6"/>
      <c r="J80" s="6"/>
      <c r="L80" s="99" t="s">
        <v>187</v>
      </c>
    </row>
    <row r="81" spans="1:12" s="9" customFormat="1" ht="3.9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74"/>
      <c r="L81" s="100"/>
    </row>
    <row r="82" spans="1:12" s="9" customFormat="1" ht="3.9" customHeight="1" x14ac:dyDescent="0.2">
      <c r="A82" s="32"/>
      <c r="B82" s="8"/>
      <c r="C82" s="8"/>
      <c r="D82" s="8"/>
      <c r="E82" s="8"/>
      <c r="F82" s="8"/>
      <c r="G82" s="8"/>
      <c r="H82" s="8"/>
      <c r="I82" s="8"/>
      <c r="J82" s="8"/>
    </row>
  </sheetData>
  <pageMargins left="0.39370078740157483" right="0.39370078740157483" top="0.98425196850393704" bottom="0.59055118110236227" header="0.51181102362204722" footer="0.51181102362204722"/>
  <pageSetup paperSize="9" scale="70" fitToWidth="0" orientation="portrait" r:id="rId1"/>
  <headerFooter alignWithMargins="0"/>
  <rowBreaks count="1" manualBreakCount="1">
    <brk id="60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C89AAF-C42E-4DA2-BE49-D290BAADE87F}">
  <sheetPr codeName="Feuil112"/>
  <dimension ref="A1:R125"/>
  <sheetViews>
    <sheetView zoomScaleNormal="100" workbookViewId="0">
      <selection activeCell="N1" sqref="N1"/>
    </sheetView>
  </sheetViews>
  <sheetFormatPr baseColWidth="10" defaultColWidth="16" defaultRowHeight="9.9" customHeight="1" x14ac:dyDescent="0.2"/>
  <cols>
    <col min="1" max="1" width="9" style="2" customWidth="1"/>
    <col min="2" max="2" width="31.33203125" style="2" customWidth="1"/>
    <col min="3" max="4" width="12" style="2" customWidth="1"/>
    <col min="5" max="5" width="17" style="2" customWidth="1"/>
    <col min="6" max="6" width="15" style="2" customWidth="1"/>
    <col min="7" max="7" width="2.83203125" style="69" customWidth="1"/>
    <col min="8" max="8" width="2.83203125" style="2" customWidth="1"/>
    <col min="9" max="10" width="12" style="2" customWidth="1"/>
    <col min="11" max="11" width="17" style="2" customWidth="1"/>
    <col min="12" max="12" width="15" style="2" customWidth="1"/>
    <col min="13" max="13" width="2.83203125" style="69" customWidth="1"/>
    <col min="14" max="219" width="11.6640625" style="2" customWidth="1"/>
    <col min="220" max="16384" width="16" style="2"/>
  </cols>
  <sheetData>
    <row r="1" spans="1:18" s="26" customFormat="1" ht="34.5" customHeight="1" x14ac:dyDescent="0.3">
      <c r="A1" s="48" t="s">
        <v>83</v>
      </c>
      <c r="B1" s="49"/>
      <c r="C1"/>
      <c r="D1"/>
      <c r="E1"/>
      <c r="F1"/>
      <c r="G1" s="59"/>
      <c r="H1"/>
      <c r="I1"/>
      <c r="J1"/>
      <c r="K1"/>
      <c r="L1" s="50"/>
      <c r="M1" s="70"/>
      <c r="N1" s="51"/>
      <c r="O1" s="50"/>
      <c r="P1" s="28"/>
      <c r="Q1" s="28"/>
      <c r="R1" s="28"/>
    </row>
    <row r="2" spans="1:18" s="26" customFormat="1" ht="5.0999999999999996" customHeight="1" thickBot="1" x14ac:dyDescent="0.25">
      <c r="A2" s="52"/>
      <c r="B2" s="52"/>
      <c r="C2" s="52"/>
      <c r="D2" s="52"/>
      <c r="E2" s="52"/>
      <c r="F2" s="52"/>
      <c r="G2" s="60"/>
      <c r="H2" s="52"/>
      <c r="I2" s="52"/>
      <c r="J2" s="52"/>
      <c r="K2" s="52"/>
      <c r="L2" s="52"/>
      <c r="M2" s="60"/>
      <c r="N2" s="51"/>
      <c r="O2" s="50"/>
      <c r="P2" s="28"/>
      <c r="Q2" s="50"/>
      <c r="R2" s="28"/>
    </row>
    <row r="3" spans="1:18" s="11" customFormat="1" ht="39.9" customHeight="1" x14ac:dyDescent="0.3">
      <c r="A3" s="25" t="s">
        <v>132</v>
      </c>
      <c r="C3" s="10"/>
      <c r="D3" s="10"/>
      <c r="E3" s="10"/>
      <c r="F3" s="10"/>
      <c r="G3" s="61"/>
      <c r="H3" s="10"/>
      <c r="I3" s="10"/>
      <c r="J3" s="10"/>
      <c r="K3" s="8"/>
      <c r="M3" s="65"/>
    </row>
    <row r="4" spans="1:18" s="12" customFormat="1" ht="15" customHeight="1" x14ac:dyDescent="0.3">
      <c r="A4" s="25" t="s">
        <v>130</v>
      </c>
      <c r="C4" s="10"/>
      <c r="D4" s="10"/>
      <c r="E4" s="10"/>
      <c r="F4" s="10"/>
      <c r="G4" s="61"/>
      <c r="H4" s="10"/>
      <c r="I4" s="10"/>
      <c r="J4" s="10"/>
      <c r="M4" s="53" t="s">
        <v>152</v>
      </c>
    </row>
    <row r="5" spans="1:18" s="16" customFormat="1" ht="15.9" customHeight="1" x14ac:dyDescent="0.3">
      <c r="A5" s="54" t="s">
        <v>162</v>
      </c>
      <c r="B5" s="13"/>
      <c r="C5" s="15"/>
      <c r="D5" s="15"/>
      <c r="E5" s="15"/>
      <c r="F5" s="15"/>
      <c r="G5" s="62"/>
      <c r="H5" s="15"/>
      <c r="M5" s="15" t="s">
        <v>0</v>
      </c>
      <c r="O5" s="15"/>
    </row>
    <row r="6" spans="1:18" s="11" customFormat="1" ht="3.9" customHeight="1" x14ac:dyDescent="0.3">
      <c r="A6" s="19"/>
      <c r="B6" s="19"/>
      <c r="C6" s="19"/>
      <c r="D6" s="19"/>
      <c r="E6" s="19"/>
      <c r="F6" s="19"/>
      <c r="G6" s="63"/>
      <c r="H6" s="19"/>
      <c r="I6" s="55"/>
      <c r="J6" s="55"/>
      <c r="K6" s="56"/>
      <c r="L6" s="56"/>
      <c r="M6" s="71"/>
    </row>
    <row r="7" spans="1:18" s="11" customFormat="1" ht="3.9" customHeight="1" x14ac:dyDescent="0.3">
      <c r="A7" s="14"/>
      <c r="B7" s="14"/>
      <c r="C7" s="14"/>
      <c r="D7" s="14"/>
      <c r="E7" s="14"/>
      <c r="F7" s="14"/>
      <c r="G7" s="62"/>
      <c r="H7" s="14"/>
      <c r="I7" s="14"/>
      <c r="J7" s="14"/>
      <c r="K7" s="14"/>
      <c r="L7" s="14"/>
      <c r="M7" s="62"/>
    </row>
    <row r="8" spans="1:18" s="17" customFormat="1" ht="12" customHeight="1" x14ac:dyDescent="0.2">
      <c r="A8" s="24"/>
      <c r="B8" s="24"/>
      <c r="C8" s="24"/>
      <c r="D8" s="24"/>
      <c r="E8" s="24"/>
      <c r="G8" s="24" t="s">
        <v>30</v>
      </c>
      <c r="H8" s="24"/>
      <c r="I8" s="24"/>
      <c r="J8" s="24"/>
      <c r="K8" s="24"/>
      <c r="M8" s="24" t="s">
        <v>29</v>
      </c>
    </row>
    <row r="9" spans="1:18" s="11" customFormat="1" ht="3.9" customHeight="1" x14ac:dyDescent="0.3">
      <c r="A9" s="17"/>
      <c r="B9" s="17"/>
      <c r="C9" s="20"/>
      <c r="D9" s="20"/>
      <c r="E9" s="20"/>
      <c r="F9" s="58"/>
      <c r="G9" s="64"/>
      <c r="H9" s="17"/>
      <c r="I9" s="20"/>
      <c r="J9" s="20"/>
      <c r="K9" s="20"/>
      <c r="L9" s="58"/>
      <c r="M9" s="64"/>
    </row>
    <row r="10" spans="1:18" s="11" customFormat="1" ht="3.9" customHeight="1" x14ac:dyDescent="0.3">
      <c r="A10" s="17"/>
      <c r="B10" s="17"/>
      <c r="C10" s="17"/>
      <c r="D10" s="17"/>
      <c r="E10" s="17"/>
      <c r="F10" s="17"/>
      <c r="G10" s="62"/>
      <c r="H10" s="17"/>
      <c r="I10" s="17"/>
      <c r="J10" s="17"/>
      <c r="K10" s="17"/>
      <c r="L10" s="17"/>
      <c r="M10" s="62"/>
    </row>
    <row r="11" spans="1:18" s="17" customFormat="1" ht="12" customHeight="1" x14ac:dyDescent="0.2">
      <c r="A11" s="24"/>
      <c r="B11" s="24"/>
      <c r="C11" s="17" t="s">
        <v>18</v>
      </c>
      <c r="E11" s="30" t="s">
        <v>19</v>
      </c>
      <c r="F11" s="31" t="s">
        <v>20</v>
      </c>
      <c r="G11" s="65"/>
      <c r="I11" s="17" t="s">
        <v>18</v>
      </c>
      <c r="K11" s="30" t="s">
        <v>19</v>
      </c>
      <c r="L11" s="31" t="s">
        <v>20</v>
      </c>
      <c r="M11" s="65"/>
    </row>
    <row r="12" spans="1:18" s="17" customFormat="1" ht="12" customHeight="1" x14ac:dyDescent="0.2">
      <c r="A12" s="24"/>
      <c r="B12" s="24"/>
      <c r="C12" s="126" t="s">
        <v>160</v>
      </c>
      <c r="E12" s="30" t="s">
        <v>21</v>
      </c>
      <c r="F12" s="31" t="s">
        <v>22</v>
      </c>
      <c r="G12" s="65"/>
      <c r="I12" s="126" t="s">
        <v>160</v>
      </c>
      <c r="K12" s="30" t="s">
        <v>21</v>
      </c>
      <c r="L12" s="31" t="s">
        <v>22</v>
      </c>
      <c r="M12" s="65"/>
    </row>
    <row r="13" spans="1:18" s="17" customFormat="1" ht="12" customHeight="1" x14ac:dyDescent="0.2">
      <c r="A13" s="24"/>
      <c r="B13" s="24"/>
      <c r="C13" s="17" t="s">
        <v>23</v>
      </c>
      <c r="D13" s="99" t="s">
        <v>161</v>
      </c>
      <c r="E13" s="30" t="s">
        <v>24</v>
      </c>
      <c r="F13" s="31" t="s">
        <v>25</v>
      </c>
      <c r="G13" s="65"/>
      <c r="I13" s="17" t="s">
        <v>23</v>
      </c>
      <c r="J13" s="99" t="s">
        <v>161</v>
      </c>
      <c r="K13" s="30" t="s">
        <v>24</v>
      </c>
      <c r="L13" s="31" t="s">
        <v>25</v>
      </c>
      <c r="M13" s="65"/>
    </row>
    <row r="14" spans="1:18" s="17" customFormat="1" ht="12" customHeight="1" x14ac:dyDescent="0.2">
      <c r="A14" s="24"/>
      <c r="B14" s="24"/>
      <c r="C14" s="17" t="s">
        <v>26</v>
      </c>
      <c r="D14" s="126" t="s">
        <v>163</v>
      </c>
      <c r="E14" s="30" t="s">
        <v>27</v>
      </c>
      <c r="F14" s="31" t="s">
        <v>28</v>
      </c>
      <c r="G14" s="65"/>
      <c r="I14" s="17" t="s">
        <v>26</v>
      </c>
      <c r="J14" s="126" t="s">
        <v>163</v>
      </c>
      <c r="K14" s="30" t="s">
        <v>27</v>
      </c>
      <c r="L14" s="31" t="s">
        <v>28</v>
      </c>
      <c r="M14" s="65"/>
    </row>
    <row r="15" spans="1:18" s="17" customFormat="1" ht="3.9" customHeight="1" x14ac:dyDescent="0.3">
      <c r="A15" s="21"/>
      <c r="B15" s="20"/>
      <c r="C15" s="20"/>
      <c r="D15" s="20"/>
      <c r="E15" s="20"/>
      <c r="F15" s="20"/>
      <c r="G15" s="63"/>
      <c r="H15" s="20"/>
      <c r="I15" s="20"/>
      <c r="J15" s="20"/>
      <c r="K15" s="21"/>
      <c r="L15" s="21"/>
      <c r="M15" s="63"/>
    </row>
    <row r="16" spans="1:18" s="17" customFormat="1" ht="3.9" customHeight="1" x14ac:dyDescent="0.3">
      <c r="A16" s="18"/>
      <c r="G16" s="62"/>
      <c r="K16" s="18"/>
      <c r="L16" s="18"/>
      <c r="M16" s="62"/>
    </row>
    <row r="17" spans="1:13" s="3" customFormat="1" ht="20.100000000000001" customHeight="1" x14ac:dyDescent="0.2">
      <c r="A17" s="26" t="s">
        <v>1</v>
      </c>
      <c r="B17" s="9"/>
      <c r="C17" s="33">
        <v>29.6</v>
      </c>
      <c r="D17" s="128">
        <f>C17/$C$74</f>
        <v>3.9763567974207416E-2</v>
      </c>
      <c r="E17" s="34">
        <v>2.54</v>
      </c>
      <c r="F17" s="35">
        <v>46</v>
      </c>
      <c r="G17" s="66"/>
      <c r="H17" s="33"/>
      <c r="I17" s="33">
        <v>11.3</v>
      </c>
      <c r="J17" s="128">
        <f>I17/$I$74</f>
        <v>1.6486723081412316E-2</v>
      </c>
      <c r="K17" s="34">
        <v>0.82</v>
      </c>
      <c r="L17" s="35">
        <v>62</v>
      </c>
      <c r="M17" s="65"/>
    </row>
    <row r="18" spans="1:13" s="3" customFormat="1" ht="12" customHeight="1" x14ac:dyDescent="0.2">
      <c r="A18" s="42" t="s">
        <v>51</v>
      </c>
      <c r="B18" s="9"/>
      <c r="C18" s="33">
        <v>1.3</v>
      </c>
      <c r="D18" s="128">
        <f t="shared" ref="D18:D74" si="0">C18/$C$74</f>
        <v>1.7463729177861365E-3</v>
      </c>
      <c r="E18" s="34">
        <v>0.08</v>
      </c>
      <c r="F18" s="35">
        <v>98</v>
      </c>
      <c r="G18" s="66"/>
      <c r="H18" s="33"/>
      <c r="I18" s="33">
        <v>0.5</v>
      </c>
      <c r="J18" s="128">
        <f t="shared" ref="J18:J74" si="1">I18/$I$74</f>
        <v>7.2950102130142983E-4</v>
      </c>
      <c r="K18" s="34">
        <v>0.04</v>
      </c>
      <c r="L18" s="35">
        <v>83</v>
      </c>
      <c r="M18" s="65"/>
    </row>
    <row r="19" spans="1:13" s="3" customFormat="1" ht="12" customHeight="1" x14ac:dyDescent="0.2">
      <c r="A19" s="44" t="s">
        <v>31</v>
      </c>
      <c r="B19" s="9"/>
      <c r="C19" s="33">
        <v>3.5</v>
      </c>
      <c r="D19" s="128">
        <f t="shared" si="0"/>
        <v>4.7017732401934444E-3</v>
      </c>
      <c r="E19" s="34">
        <v>0.27</v>
      </c>
      <c r="F19" s="35">
        <v>48</v>
      </c>
      <c r="G19" s="66"/>
      <c r="H19" s="33"/>
      <c r="I19" s="33">
        <v>2.7</v>
      </c>
      <c r="J19" s="128">
        <f t="shared" si="1"/>
        <v>3.9393055150277216E-3</v>
      </c>
      <c r="K19" s="34">
        <v>0.18</v>
      </c>
      <c r="L19" s="35">
        <v>80</v>
      </c>
      <c r="M19" s="65"/>
    </row>
    <row r="20" spans="1:13" s="3" customFormat="1" ht="12" customHeight="1" x14ac:dyDescent="0.2">
      <c r="A20" s="44" t="s">
        <v>36</v>
      </c>
      <c r="B20" s="9"/>
      <c r="C20" s="33">
        <v>1.3</v>
      </c>
      <c r="D20" s="128">
        <f t="shared" si="0"/>
        <v>1.7463729177861365E-3</v>
      </c>
      <c r="E20" s="34">
        <v>0.11</v>
      </c>
      <c r="F20" s="35">
        <v>65</v>
      </c>
      <c r="G20" s="66"/>
      <c r="H20" s="33"/>
      <c r="I20" s="33">
        <v>1.3</v>
      </c>
      <c r="J20" s="128">
        <f t="shared" si="1"/>
        <v>1.8967026553837177E-3</v>
      </c>
      <c r="K20" s="34">
        <v>0.08</v>
      </c>
      <c r="L20" s="35">
        <v>80</v>
      </c>
      <c r="M20" s="65"/>
    </row>
    <row r="21" spans="1:13" s="3" customFormat="1" ht="12" customHeight="1" x14ac:dyDescent="0.2">
      <c r="A21" s="44" t="s">
        <v>40</v>
      </c>
      <c r="B21" s="9"/>
      <c r="C21" s="33">
        <v>0.4</v>
      </c>
      <c r="D21" s="128">
        <f t="shared" si="0"/>
        <v>5.3734551316496511E-4</v>
      </c>
      <c r="E21" s="34">
        <v>0.02</v>
      </c>
      <c r="F21" s="35">
        <v>63</v>
      </c>
      <c r="G21" s="66"/>
      <c r="H21" s="33"/>
      <c r="I21" s="33">
        <v>0.6</v>
      </c>
      <c r="J21" s="128">
        <f t="shared" si="1"/>
        <v>8.7540122556171583E-4</v>
      </c>
      <c r="K21" s="34">
        <v>0.03</v>
      </c>
      <c r="L21" s="35">
        <v>74</v>
      </c>
      <c r="M21" s="65"/>
    </row>
    <row r="22" spans="1:13" s="3" customFormat="1" ht="12" customHeight="1" x14ac:dyDescent="0.2">
      <c r="A22" s="44" t="s">
        <v>32</v>
      </c>
      <c r="B22" s="9"/>
      <c r="C22" s="33">
        <v>3</v>
      </c>
      <c r="D22" s="128">
        <f t="shared" si="0"/>
        <v>4.0300913487372383E-3</v>
      </c>
      <c r="E22" s="34">
        <v>0.23</v>
      </c>
      <c r="F22" s="35">
        <v>47</v>
      </c>
      <c r="G22" s="66"/>
      <c r="H22" s="33"/>
      <c r="I22" s="33">
        <v>0.7</v>
      </c>
      <c r="J22" s="128">
        <f t="shared" si="1"/>
        <v>1.0213014298220016E-3</v>
      </c>
      <c r="K22" s="34">
        <v>0.06</v>
      </c>
      <c r="L22" s="35">
        <v>38</v>
      </c>
      <c r="M22" s="65"/>
    </row>
    <row r="23" spans="1:13" s="3" customFormat="1" ht="12" customHeight="1" x14ac:dyDescent="0.2">
      <c r="A23" s="42" t="s">
        <v>53</v>
      </c>
      <c r="B23" s="9"/>
      <c r="C23" s="33">
        <v>3.9</v>
      </c>
      <c r="D23" s="128">
        <f t="shared" si="0"/>
        <v>5.2391187533584096E-3</v>
      </c>
      <c r="E23" s="34">
        <v>0.39</v>
      </c>
      <c r="F23" s="35">
        <v>46</v>
      </c>
      <c r="G23" s="66"/>
      <c r="H23" s="33"/>
      <c r="I23" s="33">
        <v>1.8</v>
      </c>
      <c r="J23" s="128">
        <f t="shared" si="1"/>
        <v>2.6262036766851477E-3</v>
      </c>
      <c r="K23" s="34">
        <v>0.13</v>
      </c>
      <c r="L23" s="35">
        <v>87</v>
      </c>
      <c r="M23" s="65"/>
    </row>
    <row r="24" spans="1:13" s="3" customFormat="1" ht="12" customHeight="1" x14ac:dyDescent="0.2">
      <c r="A24" s="44" t="s">
        <v>33</v>
      </c>
      <c r="B24" s="9"/>
      <c r="C24" s="33">
        <v>10</v>
      </c>
      <c r="D24" s="128">
        <f t="shared" si="0"/>
        <v>1.3433637829124127E-2</v>
      </c>
      <c r="E24" s="34">
        <v>0.86</v>
      </c>
      <c r="F24" s="35">
        <v>42</v>
      </c>
      <c r="G24" s="66"/>
      <c r="H24" s="33"/>
      <c r="I24" s="33">
        <v>3</v>
      </c>
      <c r="J24" s="128">
        <f t="shared" si="1"/>
        <v>4.377006127808579E-3</v>
      </c>
      <c r="K24" s="34">
        <v>0.24</v>
      </c>
      <c r="L24" s="35">
        <v>45</v>
      </c>
      <c r="M24" s="65"/>
    </row>
    <row r="25" spans="1:13" s="3" customFormat="1" ht="12" customHeight="1" x14ac:dyDescent="0.2">
      <c r="A25" s="44" t="s">
        <v>34</v>
      </c>
      <c r="B25" s="9"/>
      <c r="C25" s="33">
        <v>0.4</v>
      </c>
      <c r="D25" s="128">
        <f t="shared" si="0"/>
        <v>5.3734551316496511E-4</v>
      </c>
      <c r="E25" s="34">
        <v>0.02</v>
      </c>
      <c r="F25" s="35">
        <v>68</v>
      </c>
      <c r="G25" s="66"/>
      <c r="H25" s="33"/>
      <c r="I25" s="33">
        <v>0.1</v>
      </c>
      <c r="J25" s="128">
        <f t="shared" si="1"/>
        <v>1.4590020426028598E-4</v>
      </c>
      <c r="K25" s="34">
        <v>0.01</v>
      </c>
      <c r="L25" s="35">
        <v>100</v>
      </c>
      <c r="M25" s="65"/>
    </row>
    <row r="26" spans="1:13" s="3" customFormat="1" ht="12" customHeight="1" x14ac:dyDescent="0.2">
      <c r="A26" s="44" t="s">
        <v>35</v>
      </c>
      <c r="B26" s="9"/>
      <c r="C26" s="33">
        <v>5.6</v>
      </c>
      <c r="D26" s="128">
        <f t="shared" si="0"/>
        <v>7.5228371843095105E-3</v>
      </c>
      <c r="E26" s="34">
        <v>0.52</v>
      </c>
      <c r="F26" s="35">
        <v>27</v>
      </c>
      <c r="G26" s="66"/>
      <c r="H26" s="33"/>
      <c r="I26" s="33">
        <v>0.7</v>
      </c>
      <c r="J26" s="128">
        <f t="shared" si="1"/>
        <v>1.0213014298220016E-3</v>
      </c>
      <c r="K26" s="34">
        <v>0.06</v>
      </c>
      <c r="L26" s="35">
        <v>18</v>
      </c>
      <c r="M26" s="65"/>
    </row>
    <row r="27" spans="1:13" s="3" customFormat="1" ht="12" customHeight="1" x14ac:dyDescent="0.2">
      <c r="A27" s="42" t="s">
        <v>54</v>
      </c>
      <c r="B27" s="9"/>
      <c r="C27" s="33">
        <v>0.3</v>
      </c>
      <c r="D27" s="128">
        <f t="shared" si="0"/>
        <v>4.0300913487372381E-4</v>
      </c>
      <c r="E27" s="34">
        <v>0.03</v>
      </c>
      <c r="F27" s="39" t="s">
        <v>41</v>
      </c>
      <c r="G27" s="66" t="s">
        <v>46</v>
      </c>
      <c r="H27" s="40"/>
      <c r="I27" s="40" t="s">
        <v>45</v>
      </c>
      <c r="J27" s="41" t="s">
        <v>45</v>
      </c>
      <c r="K27" s="41" t="s">
        <v>45</v>
      </c>
      <c r="L27" s="39" t="s">
        <v>45</v>
      </c>
      <c r="M27" s="65"/>
    </row>
    <row r="28" spans="1:13" s="3" customFormat="1" ht="20.100000000000001" customHeight="1" x14ac:dyDescent="0.2">
      <c r="A28" s="26" t="s">
        <v>2</v>
      </c>
      <c r="B28" s="11"/>
      <c r="C28" s="33">
        <v>120.6</v>
      </c>
      <c r="D28" s="128">
        <f t="shared" si="0"/>
        <v>0.16200967221923696</v>
      </c>
      <c r="E28" s="34">
        <v>9</v>
      </c>
      <c r="F28" s="35">
        <v>38</v>
      </c>
      <c r="G28" s="66"/>
      <c r="H28" s="33"/>
      <c r="I28" s="33">
        <v>94.7</v>
      </c>
      <c r="J28" s="128">
        <f t="shared" si="1"/>
        <v>0.13816749343449081</v>
      </c>
      <c r="K28" s="34">
        <v>5.12</v>
      </c>
      <c r="L28" s="35">
        <v>44</v>
      </c>
      <c r="M28" s="65"/>
    </row>
    <row r="29" spans="1:13" s="3" customFormat="1" ht="12" customHeight="1" x14ac:dyDescent="0.2">
      <c r="A29" s="42" t="s">
        <v>52</v>
      </c>
      <c r="B29" s="11"/>
      <c r="C29" s="33">
        <v>12.4</v>
      </c>
      <c r="D29" s="128">
        <f t="shared" si="0"/>
        <v>1.6657710908113917E-2</v>
      </c>
      <c r="E29" s="34">
        <v>1.07</v>
      </c>
      <c r="F29" s="35">
        <v>12</v>
      </c>
      <c r="G29" s="66"/>
      <c r="H29" s="33"/>
      <c r="I29" s="33">
        <v>5.3</v>
      </c>
      <c r="J29" s="128">
        <f t="shared" si="1"/>
        <v>7.7327108257951565E-3</v>
      </c>
      <c r="K29" s="34">
        <v>0.31</v>
      </c>
      <c r="L29" s="35">
        <v>18</v>
      </c>
      <c r="M29" s="65"/>
    </row>
    <row r="30" spans="1:13" s="3" customFormat="1" ht="12" customHeight="1" x14ac:dyDescent="0.2">
      <c r="A30" s="42" t="s">
        <v>55</v>
      </c>
      <c r="B30" s="11"/>
      <c r="C30" s="33">
        <v>13.1</v>
      </c>
      <c r="D30" s="128">
        <f t="shared" si="0"/>
        <v>1.7598065556152606E-2</v>
      </c>
      <c r="E30" s="34">
        <v>1.0900000000000001</v>
      </c>
      <c r="F30" s="35">
        <v>31</v>
      </c>
      <c r="G30" s="66"/>
      <c r="H30" s="33"/>
      <c r="I30" s="33">
        <v>8.9</v>
      </c>
      <c r="J30" s="128">
        <f t="shared" si="1"/>
        <v>1.2985118179165452E-2</v>
      </c>
      <c r="K30" s="34">
        <v>0.5</v>
      </c>
      <c r="L30" s="35">
        <v>34</v>
      </c>
      <c r="M30" s="65"/>
    </row>
    <row r="31" spans="1:13" s="3" customFormat="1" ht="12" customHeight="1" x14ac:dyDescent="0.2">
      <c r="A31" s="42" t="s">
        <v>56</v>
      </c>
      <c r="B31" s="11"/>
      <c r="C31" s="33">
        <v>2.8</v>
      </c>
      <c r="D31" s="128">
        <f t="shared" si="0"/>
        <v>3.7614185921547552E-3</v>
      </c>
      <c r="E31" s="34">
        <v>0.18</v>
      </c>
      <c r="F31" s="35">
        <v>62</v>
      </c>
      <c r="G31" s="66"/>
      <c r="H31" s="33"/>
      <c r="I31" s="33">
        <v>1.3</v>
      </c>
      <c r="J31" s="128">
        <f t="shared" si="1"/>
        <v>1.8967026553837177E-3</v>
      </c>
      <c r="K31" s="34">
        <v>0.1</v>
      </c>
      <c r="L31" s="35">
        <v>56</v>
      </c>
      <c r="M31" s="65"/>
    </row>
    <row r="32" spans="1:13" s="3" customFormat="1" ht="12" customHeight="1" x14ac:dyDescent="0.2">
      <c r="A32" s="42" t="s">
        <v>57</v>
      </c>
      <c r="B32" s="11"/>
      <c r="C32" s="33">
        <v>35.4</v>
      </c>
      <c r="D32" s="128">
        <f t="shared" si="0"/>
        <v>4.7555077915099407E-2</v>
      </c>
      <c r="E32" s="34">
        <v>2.34</v>
      </c>
      <c r="F32" s="35">
        <v>63</v>
      </c>
      <c r="G32" s="66"/>
      <c r="H32" s="33"/>
      <c r="I32" s="33">
        <v>35.6</v>
      </c>
      <c r="J32" s="128">
        <f t="shared" si="1"/>
        <v>5.1940472716661808E-2</v>
      </c>
      <c r="K32" s="34">
        <v>1.86</v>
      </c>
      <c r="L32" s="35">
        <v>56</v>
      </c>
      <c r="M32" s="65"/>
    </row>
    <row r="33" spans="1:13" s="3" customFormat="1" ht="12" customHeight="1" x14ac:dyDescent="0.2">
      <c r="A33" s="42" t="s">
        <v>58</v>
      </c>
      <c r="B33" s="9"/>
      <c r="C33" s="33">
        <v>19.3</v>
      </c>
      <c r="D33" s="128">
        <f t="shared" si="0"/>
        <v>2.5926921010209568E-2</v>
      </c>
      <c r="E33" s="34">
        <v>1.57</v>
      </c>
      <c r="F33" s="35">
        <v>57</v>
      </c>
      <c r="G33" s="66"/>
      <c r="H33" s="33"/>
      <c r="I33" s="33">
        <v>19.100000000000001</v>
      </c>
      <c r="J33" s="128">
        <f t="shared" si="1"/>
        <v>2.7866939013714623E-2</v>
      </c>
      <c r="K33" s="34">
        <v>1.0900000000000001</v>
      </c>
      <c r="L33" s="35">
        <v>68</v>
      </c>
      <c r="M33" s="65"/>
    </row>
    <row r="34" spans="1:13" s="3" customFormat="1" ht="12" customHeight="1" x14ac:dyDescent="0.2">
      <c r="A34" s="42" t="s">
        <v>59</v>
      </c>
      <c r="B34" s="11"/>
      <c r="C34" s="33">
        <v>18.3</v>
      </c>
      <c r="D34" s="128">
        <f t="shared" si="0"/>
        <v>2.4583557227297152E-2</v>
      </c>
      <c r="E34" s="34">
        <v>1.43</v>
      </c>
      <c r="F34" s="35">
        <v>13</v>
      </c>
      <c r="G34" s="66"/>
      <c r="H34" s="33"/>
      <c r="I34" s="33">
        <v>5.0999999999999996</v>
      </c>
      <c r="J34" s="128">
        <f t="shared" si="1"/>
        <v>7.440910417274584E-3</v>
      </c>
      <c r="K34" s="34">
        <v>0.3</v>
      </c>
      <c r="L34" s="35">
        <v>19</v>
      </c>
      <c r="M34" s="65"/>
    </row>
    <row r="35" spans="1:13" s="3" customFormat="1" ht="12" customHeight="1" x14ac:dyDescent="0.2">
      <c r="A35" s="42" t="s">
        <v>60</v>
      </c>
      <c r="B35" s="11"/>
      <c r="C35" s="33">
        <v>2.4</v>
      </c>
      <c r="D35" s="128">
        <f t="shared" si="0"/>
        <v>3.2240730789897904E-3</v>
      </c>
      <c r="E35" s="34">
        <v>0.13</v>
      </c>
      <c r="F35" s="35">
        <v>32</v>
      </c>
      <c r="G35" s="66"/>
      <c r="H35" s="33"/>
      <c r="I35" s="33">
        <v>3.1</v>
      </c>
      <c r="J35" s="128">
        <f t="shared" si="1"/>
        <v>4.5229063320688656E-3</v>
      </c>
      <c r="K35" s="34">
        <v>0.21</v>
      </c>
      <c r="L35" s="35">
        <v>15</v>
      </c>
      <c r="M35" s="65"/>
    </row>
    <row r="36" spans="1:13" s="3" customFormat="1" ht="12" customHeight="1" x14ac:dyDescent="0.2">
      <c r="A36" s="42" t="s">
        <v>61</v>
      </c>
      <c r="B36" s="11"/>
      <c r="C36" s="33">
        <v>14.5</v>
      </c>
      <c r="D36" s="128">
        <f t="shared" si="0"/>
        <v>1.9478774852229985E-2</v>
      </c>
      <c r="E36" s="34">
        <v>1.07</v>
      </c>
      <c r="F36" s="35">
        <v>4</v>
      </c>
      <c r="G36" s="66"/>
      <c r="H36" s="33"/>
      <c r="I36" s="33">
        <v>13.6</v>
      </c>
      <c r="J36" s="128">
        <f t="shared" si="1"/>
        <v>1.9842427779398892E-2</v>
      </c>
      <c r="K36" s="34">
        <v>0.64</v>
      </c>
      <c r="L36" s="35">
        <v>6</v>
      </c>
      <c r="M36" s="65"/>
    </row>
    <row r="37" spans="1:13" s="3" customFormat="1" ht="12" customHeight="1" x14ac:dyDescent="0.2">
      <c r="A37" s="42" t="s">
        <v>62</v>
      </c>
      <c r="B37" s="11"/>
      <c r="C37" s="33">
        <v>0.5</v>
      </c>
      <c r="D37" s="128">
        <f t="shared" si="0"/>
        <v>6.7168189145620642E-4</v>
      </c>
      <c r="E37" s="34">
        <v>0.03</v>
      </c>
      <c r="F37" s="35">
        <v>85</v>
      </c>
      <c r="G37" s="66"/>
      <c r="H37" s="33"/>
      <c r="I37" s="33">
        <v>1.2</v>
      </c>
      <c r="J37" s="128">
        <f t="shared" si="1"/>
        <v>1.7508024511234317E-3</v>
      </c>
      <c r="K37" s="34">
        <v>0.09</v>
      </c>
      <c r="L37" s="35">
        <v>61</v>
      </c>
      <c r="M37" s="72"/>
    </row>
    <row r="38" spans="1:13" s="3" customFormat="1" ht="12" customHeight="1" x14ac:dyDescent="0.2">
      <c r="A38" s="43" t="s">
        <v>42</v>
      </c>
      <c r="B38" s="11"/>
      <c r="C38" s="33">
        <v>0.4</v>
      </c>
      <c r="D38" s="128">
        <f t="shared" si="0"/>
        <v>5.3734551316496511E-4</v>
      </c>
      <c r="E38" s="34">
        <v>0.03</v>
      </c>
      <c r="F38" s="39" t="s">
        <v>41</v>
      </c>
      <c r="G38" s="66" t="s">
        <v>46</v>
      </c>
      <c r="H38" s="33"/>
      <c r="I38" s="33">
        <v>0.5</v>
      </c>
      <c r="J38" s="128">
        <f t="shared" si="1"/>
        <v>7.2950102130142983E-4</v>
      </c>
      <c r="K38" s="34">
        <v>0.03</v>
      </c>
      <c r="L38" s="35">
        <v>21</v>
      </c>
      <c r="M38" s="72"/>
    </row>
    <row r="39" spans="1:13" s="3" customFormat="1" ht="12" customHeight="1" x14ac:dyDescent="0.2">
      <c r="A39" s="43" t="s">
        <v>43</v>
      </c>
      <c r="B39" s="11"/>
      <c r="C39" s="33">
        <v>1.4</v>
      </c>
      <c r="D39" s="128">
        <f t="shared" si="0"/>
        <v>1.8807092960773776E-3</v>
      </c>
      <c r="E39" s="34">
        <v>0.08</v>
      </c>
      <c r="F39" s="39" t="s">
        <v>41</v>
      </c>
      <c r="G39" s="66" t="s">
        <v>46</v>
      </c>
      <c r="H39" s="33"/>
      <c r="I39" s="33">
        <v>1.2</v>
      </c>
      <c r="J39" s="128">
        <f t="shared" si="1"/>
        <v>1.7508024511234317E-3</v>
      </c>
      <c r="K39" s="45" t="s">
        <v>45</v>
      </c>
      <c r="L39" s="35">
        <v>11</v>
      </c>
      <c r="M39" s="72"/>
    </row>
    <row r="40" spans="1:13" s="3" customFormat="1" ht="20.100000000000001" customHeight="1" x14ac:dyDescent="0.2">
      <c r="A40" s="26" t="s">
        <v>3</v>
      </c>
      <c r="B40" s="11"/>
      <c r="C40" s="33">
        <v>1.4</v>
      </c>
      <c r="D40" s="128">
        <f t="shared" si="0"/>
        <v>1.8807092960773776E-3</v>
      </c>
      <c r="E40" s="34">
        <v>0.09</v>
      </c>
      <c r="F40" s="35">
        <v>35</v>
      </c>
      <c r="G40" s="66"/>
      <c r="H40" s="33"/>
      <c r="I40" s="33">
        <v>0.9</v>
      </c>
      <c r="J40" s="128">
        <f t="shared" si="1"/>
        <v>1.3131018383425739E-3</v>
      </c>
      <c r="K40" s="34">
        <v>0.06</v>
      </c>
      <c r="L40" s="35">
        <v>76</v>
      </c>
      <c r="M40" s="65"/>
    </row>
    <row r="41" spans="1:13" s="3" customFormat="1" ht="15.9" customHeight="1" x14ac:dyDescent="0.2">
      <c r="A41" s="26" t="s">
        <v>4</v>
      </c>
      <c r="B41" s="9"/>
      <c r="C41" s="33">
        <v>83.9</v>
      </c>
      <c r="D41" s="128">
        <f t="shared" si="0"/>
        <v>0.11270822138635143</v>
      </c>
      <c r="E41" s="34">
        <v>6.62</v>
      </c>
      <c r="F41" s="35">
        <v>26</v>
      </c>
      <c r="G41" s="66"/>
      <c r="H41" s="33"/>
      <c r="I41" s="33">
        <v>38.9</v>
      </c>
      <c r="J41" s="128">
        <f t="shared" si="1"/>
        <v>5.675517945725124E-2</v>
      </c>
      <c r="K41" s="34">
        <v>2.4900000000000002</v>
      </c>
      <c r="L41" s="35">
        <v>18</v>
      </c>
      <c r="M41" s="65"/>
    </row>
    <row r="42" spans="1:13" s="3" customFormat="1" ht="12" customHeight="1" x14ac:dyDescent="0.2">
      <c r="A42" s="42" t="s">
        <v>63</v>
      </c>
      <c r="B42" s="11"/>
      <c r="C42" s="33">
        <v>8.6</v>
      </c>
      <c r="D42" s="128">
        <f t="shared" si="0"/>
        <v>1.155292853304675E-2</v>
      </c>
      <c r="E42" s="34">
        <v>0.7</v>
      </c>
      <c r="F42" s="35">
        <v>73</v>
      </c>
      <c r="G42" s="66"/>
      <c r="H42" s="33"/>
      <c r="I42" s="33">
        <v>1.5</v>
      </c>
      <c r="J42" s="128">
        <f t="shared" si="1"/>
        <v>2.1885030639042895E-3</v>
      </c>
      <c r="K42" s="34">
        <v>0.08</v>
      </c>
      <c r="L42" s="35">
        <v>52</v>
      </c>
      <c r="M42" s="65"/>
    </row>
    <row r="43" spans="1:13" s="3" customFormat="1" ht="12" customHeight="1" x14ac:dyDescent="0.2">
      <c r="A43" s="42" t="s">
        <v>64</v>
      </c>
      <c r="B43" s="11"/>
      <c r="C43" s="33">
        <v>72.400000000000006</v>
      </c>
      <c r="D43" s="128">
        <f t="shared" si="0"/>
        <v>9.7259537882858682E-2</v>
      </c>
      <c r="E43" s="34">
        <v>5.69</v>
      </c>
      <c r="F43" s="35">
        <v>19</v>
      </c>
      <c r="G43" s="66"/>
      <c r="H43" s="33"/>
      <c r="I43" s="33">
        <v>37</v>
      </c>
      <c r="J43" s="128">
        <f t="shared" si="1"/>
        <v>5.3983075576305807E-2</v>
      </c>
      <c r="K43" s="34">
        <v>2.39</v>
      </c>
      <c r="L43" s="35">
        <v>16</v>
      </c>
      <c r="M43" s="65"/>
    </row>
    <row r="44" spans="1:13" s="3" customFormat="1" ht="12" customHeight="1" x14ac:dyDescent="0.2">
      <c r="A44" s="42" t="s">
        <v>65</v>
      </c>
      <c r="B44" s="11"/>
      <c r="C44" s="33"/>
      <c r="D44" s="128">
        <f t="shared" si="0"/>
        <v>0</v>
      </c>
      <c r="E44" s="34"/>
      <c r="F44" s="35"/>
      <c r="G44" s="66"/>
      <c r="H44" s="33"/>
      <c r="I44" s="33"/>
      <c r="J44" s="128">
        <f t="shared" si="1"/>
        <v>0</v>
      </c>
      <c r="K44" s="34"/>
      <c r="L44" s="35"/>
      <c r="M44" s="65"/>
    </row>
    <row r="45" spans="1:13" s="3" customFormat="1" ht="12" customHeight="1" x14ac:dyDescent="0.2">
      <c r="A45" s="42" t="s">
        <v>66</v>
      </c>
      <c r="B45" s="11"/>
      <c r="C45" s="33">
        <v>2.9</v>
      </c>
      <c r="D45" s="128">
        <f t="shared" si="0"/>
        <v>3.895754970445997E-3</v>
      </c>
      <c r="E45" s="34">
        <v>0.22</v>
      </c>
      <c r="F45" s="35">
        <v>27</v>
      </c>
      <c r="G45" s="66"/>
      <c r="H45" s="33"/>
      <c r="I45" s="33">
        <v>0.5</v>
      </c>
      <c r="J45" s="128">
        <f t="shared" si="1"/>
        <v>7.2950102130142983E-4</v>
      </c>
      <c r="K45" s="34">
        <v>0.02</v>
      </c>
      <c r="L45" s="39" t="s">
        <v>41</v>
      </c>
      <c r="M45" s="66" t="s">
        <v>46</v>
      </c>
    </row>
    <row r="46" spans="1:13" s="3" customFormat="1" ht="20.100000000000001" customHeight="1" x14ac:dyDescent="0.2">
      <c r="A46" s="26" t="s">
        <v>5</v>
      </c>
      <c r="B46" s="11"/>
      <c r="C46" s="33">
        <v>1</v>
      </c>
      <c r="D46" s="128">
        <f t="shared" si="0"/>
        <v>1.3433637829124128E-3</v>
      </c>
      <c r="E46" s="34">
        <v>0.05</v>
      </c>
      <c r="F46" s="35">
        <v>67</v>
      </c>
      <c r="G46" s="66"/>
      <c r="H46" s="33"/>
      <c r="I46" s="33">
        <v>1.3</v>
      </c>
      <c r="J46" s="128">
        <f t="shared" si="1"/>
        <v>1.8967026553837177E-3</v>
      </c>
      <c r="K46" s="34">
        <v>0.09</v>
      </c>
      <c r="L46" s="35">
        <v>44</v>
      </c>
      <c r="M46" s="65"/>
    </row>
    <row r="47" spans="1:13" s="3" customFormat="1" ht="15.9" customHeight="1" x14ac:dyDescent="0.2">
      <c r="A47" s="26" t="s">
        <v>6</v>
      </c>
      <c r="B47" s="11"/>
      <c r="C47" s="33">
        <v>3.9</v>
      </c>
      <c r="D47" s="128">
        <f t="shared" si="0"/>
        <v>5.2391187533584096E-3</v>
      </c>
      <c r="E47" s="34">
        <v>0.32</v>
      </c>
      <c r="F47" s="35">
        <v>53</v>
      </c>
      <c r="G47" s="66"/>
      <c r="H47" s="33"/>
      <c r="I47" s="33">
        <v>1.3</v>
      </c>
      <c r="J47" s="128">
        <f t="shared" si="1"/>
        <v>1.8967026553837177E-3</v>
      </c>
      <c r="K47" s="34">
        <v>0.08</v>
      </c>
      <c r="L47" s="35">
        <v>80</v>
      </c>
      <c r="M47" s="65"/>
    </row>
    <row r="48" spans="1:13" s="3" customFormat="1" ht="15.9" customHeight="1" x14ac:dyDescent="0.2">
      <c r="A48" s="26" t="s">
        <v>7</v>
      </c>
      <c r="B48" s="9"/>
      <c r="C48" s="33">
        <v>248.1</v>
      </c>
      <c r="D48" s="128">
        <f t="shared" si="0"/>
        <v>0.3332885545405696</v>
      </c>
      <c r="E48" s="34">
        <v>17.100000000000001</v>
      </c>
      <c r="F48" s="35">
        <v>99</v>
      </c>
      <c r="G48" s="66" t="s">
        <v>44</v>
      </c>
      <c r="H48" s="33"/>
      <c r="I48" s="33">
        <v>243.4</v>
      </c>
      <c r="J48" s="128">
        <f t="shared" si="1"/>
        <v>0.35512109716953605</v>
      </c>
      <c r="K48" s="34">
        <v>14.8</v>
      </c>
      <c r="L48" s="35">
        <v>100</v>
      </c>
      <c r="M48" s="65"/>
    </row>
    <row r="49" spans="1:13" s="3" customFormat="1" ht="12" customHeight="1" x14ac:dyDescent="0.2">
      <c r="A49" s="46" t="s">
        <v>77</v>
      </c>
      <c r="B49" s="11"/>
      <c r="C49" s="33">
        <v>28.2</v>
      </c>
      <c r="D49" s="128">
        <f t="shared" si="0"/>
        <v>3.7882858678130037E-2</v>
      </c>
      <c r="E49" s="34">
        <v>1.95</v>
      </c>
      <c r="F49" s="35">
        <v>92</v>
      </c>
      <c r="G49" s="66"/>
      <c r="H49" s="33"/>
      <c r="I49" s="33">
        <v>28</v>
      </c>
      <c r="J49" s="128">
        <f t="shared" si="1"/>
        <v>4.085205719288007E-2</v>
      </c>
      <c r="K49" s="34">
        <v>1.83</v>
      </c>
      <c r="L49" s="35">
        <v>93</v>
      </c>
      <c r="M49" s="65"/>
    </row>
    <row r="50" spans="1:13" s="3" customFormat="1" ht="15.9" customHeight="1" x14ac:dyDescent="0.2">
      <c r="A50" s="26" t="s">
        <v>8</v>
      </c>
      <c r="B50" s="11"/>
      <c r="C50" s="33">
        <v>1.1000000000000001</v>
      </c>
      <c r="D50" s="128">
        <f t="shared" si="0"/>
        <v>1.4777001612036541E-3</v>
      </c>
      <c r="E50" s="34">
        <v>0.1</v>
      </c>
      <c r="F50" s="35">
        <v>89</v>
      </c>
      <c r="G50" s="66"/>
      <c r="H50" s="33"/>
      <c r="I50" s="33">
        <v>173.1</v>
      </c>
      <c r="J50" s="128">
        <f t="shared" si="1"/>
        <v>0.25255325357455499</v>
      </c>
      <c r="K50" s="34">
        <v>12.54</v>
      </c>
      <c r="L50" s="35">
        <v>86</v>
      </c>
      <c r="M50" s="65"/>
    </row>
    <row r="51" spans="1:13" s="3" customFormat="1" ht="15.9" customHeight="1" x14ac:dyDescent="0.2">
      <c r="A51" s="26" t="s">
        <v>9</v>
      </c>
      <c r="B51" s="11"/>
      <c r="C51" s="33">
        <v>152.30000000000001</v>
      </c>
      <c r="D51" s="128">
        <f t="shared" si="0"/>
        <v>0.20459430413756047</v>
      </c>
      <c r="E51" s="34">
        <v>12.71</v>
      </c>
      <c r="F51" s="35">
        <v>86</v>
      </c>
      <c r="G51" s="66"/>
      <c r="I51" s="33">
        <v>48.2</v>
      </c>
      <c r="J51" s="128">
        <f t="shared" si="1"/>
        <v>7.0323898453457837E-2</v>
      </c>
      <c r="K51" s="34">
        <v>2.96</v>
      </c>
      <c r="L51" s="35">
        <v>69</v>
      </c>
      <c r="M51" s="65"/>
    </row>
    <row r="52" spans="1:13" s="3" customFormat="1" ht="12" customHeight="1" x14ac:dyDescent="0.2">
      <c r="A52" s="46" t="s">
        <v>78</v>
      </c>
      <c r="B52" s="11"/>
      <c r="C52" s="77" t="s">
        <v>133</v>
      </c>
      <c r="D52" s="77" t="s">
        <v>133</v>
      </c>
      <c r="E52" s="77" t="s">
        <v>133</v>
      </c>
      <c r="F52" s="77" t="s">
        <v>133</v>
      </c>
      <c r="G52" s="66"/>
      <c r="I52" s="33">
        <v>6.2</v>
      </c>
      <c r="J52" s="128">
        <f t="shared" si="1"/>
        <v>9.0458126641377312E-3</v>
      </c>
      <c r="K52" s="34">
        <v>0.38</v>
      </c>
      <c r="L52" s="35">
        <v>71</v>
      </c>
      <c r="M52" s="65"/>
    </row>
    <row r="53" spans="1:13" s="3" customFormat="1" ht="12" customHeight="1" x14ac:dyDescent="0.2">
      <c r="A53" s="42" t="s">
        <v>67</v>
      </c>
      <c r="B53" s="11"/>
      <c r="C53" s="77" t="s">
        <v>133</v>
      </c>
      <c r="D53" s="77" t="s">
        <v>133</v>
      </c>
      <c r="E53" s="77" t="s">
        <v>133</v>
      </c>
      <c r="F53" s="77" t="s">
        <v>133</v>
      </c>
      <c r="G53" s="66"/>
      <c r="I53" s="33">
        <v>0.1</v>
      </c>
      <c r="J53" s="128">
        <f t="shared" si="1"/>
        <v>1.4590020426028598E-4</v>
      </c>
      <c r="K53" s="34">
        <v>0.01</v>
      </c>
      <c r="L53" s="39" t="s">
        <v>41</v>
      </c>
      <c r="M53" s="66" t="s">
        <v>46</v>
      </c>
    </row>
    <row r="54" spans="1:13" s="3" customFormat="1" ht="12" customHeight="1" x14ac:dyDescent="0.2">
      <c r="A54" s="42" t="s">
        <v>68</v>
      </c>
      <c r="B54" s="9"/>
      <c r="C54" s="77" t="s">
        <v>133</v>
      </c>
      <c r="D54" s="77" t="s">
        <v>133</v>
      </c>
      <c r="E54" s="77" t="s">
        <v>133</v>
      </c>
      <c r="F54" s="77" t="s">
        <v>133</v>
      </c>
      <c r="G54" s="66"/>
      <c r="I54" s="33">
        <v>21.4</v>
      </c>
      <c r="J54" s="128">
        <f t="shared" si="1"/>
        <v>3.1222643711701196E-2</v>
      </c>
      <c r="K54" s="34">
        <v>1.4</v>
      </c>
      <c r="L54" s="35">
        <v>86</v>
      </c>
      <c r="M54" s="65"/>
    </row>
    <row r="55" spans="1:13" s="3" customFormat="1" ht="12" customHeight="1" x14ac:dyDescent="0.2">
      <c r="A55" s="43" t="s">
        <v>69</v>
      </c>
      <c r="B55" s="9"/>
      <c r="C55" s="77" t="s">
        <v>133</v>
      </c>
      <c r="D55" s="77" t="s">
        <v>133</v>
      </c>
      <c r="E55" s="77" t="s">
        <v>133</v>
      </c>
      <c r="F55" s="77" t="s">
        <v>133</v>
      </c>
      <c r="G55" s="66"/>
      <c r="I55" s="33">
        <v>0.7</v>
      </c>
      <c r="J55" s="128">
        <f t="shared" si="1"/>
        <v>1.0213014298220016E-3</v>
      </c>
      <c r="K55" s="34">
        <v>0.04</v>
      </c>
      <c r="L55" s="35">
        <v>0</v>
      </c>
      <c r="M55" s="65"/>
    </row>
    <row r="56" spans="1:13" s="3" customFormat="1" ht="12" customHeight="1" x14ac:dyDescent="0.2">
      <c r="A56" s="42" t="s">
        <v>70</v>
      </c>
      <c r="B56" s="11"/>
      <c r="C56" s="77" t="s">
        <v>133</v>
      </c>
      <c r="D56" s="77" t="s">
        <v>133</v>
      </c>
      <c r="E56" s="77" t="s">
        <v>133</v>
      </c>
      <c r="F56" s="77" t="s">
        <v>133</v>
      </c>
      <c r="G56" s="66"/>
      <c r="I56" s="33">
        <v>16.5</v>
      </c>
      <c r="J56" s="128">
        <f t="shared" si="1"/>
        <v>2.4073533702947184E-2</v>
      </c>
      <c r="K56" s="34">
        <v>1.01</v>
      </c>
      <c r="L56" s="35">
        <v>51</v>
      </c>
      <c r="M56" s="65"/>
    </row>
    <row r="57" spans="1:13" s="3" customFormat="1" ht="12" customHeight="1" x14ac:dyDescent="0.2">
      <c r="A57" s="42" t="s">
        <v>71</v>
      </c>
      <c r="B57" s="11"/>
      <c r="C57" s="33">
        <v>142.30000000000001</v>
      </c>
      <c r="D57" s="128">
        <f t="shared" si="0"/>
        <v>0.19116066630843634</v>
      </c>
      <c r="E57" s="34">
        <v>12.1</v>
      </c>
      <c r="F57" s="35">
        <v>85</v>
      </c>
      <c r="G57" s="66"/>
      <c r="I57" s="77" t="s">
        <v>133</v>
      </c>
      <c r="J57" s="77" t="s">
        <v>133</v>
      </c>
      <c r="K57" s="77" t="s">
        <v>133</v>
      </c>
      <c r="L57" s="77" t="s">
        <v>133</v>
      </c>
      <c r="M57" s="65"/>
    </row>
    <row r="58" spans="1:13" s="3" customFormat="1" ht="12" customHeight="1" x14ac:dyDescent="0.2">
      <c r="A58" s="42" t="s">
        <v>72</v>
      </c>
      <c r="B58" s="11"/>
      <c r="C58" s="33">
        <v>8.6999999999999993</v>
      </c>
      <c r="D58" s="128">
        <f t="shared" si="0"/>
        <v>1.168726491133799E-2</v>
      </c>
      <c r="E58" s="34">
        <v>0.55000000000000004</v>
      </c>
      <c r="F58" s="35">
        <v>95</v>
      </c>
      <c r="G58" s="66"/>
      <c r="I58" s="77" t="s">
        <v>133</v>
      </c>
      <c r="J58" s="77" t="s">
        <v>133</v>
      </c>
      <c r="K58" s="77" t="s">
        <v>133</v>
      </c>
      <c r="L58" s="77" t="s">
        <v>133</v>
      </c>
      <c r="M58" s="65"/>
    </row>
    <row r="59" spans="1:13" s="3" customFormat="1" ht="20.100000000000001" customHeight="1" x14ac:dyDescent="0.2">
      <c r="A59" s="26" t="s">
        <v>10</v>
      </c>
      <c r="B59" s="11"/>
      <c r="C59" s="33">
        <v>41.2</v>
      </c>
      <c r="D59" s="128">
        <f t="shared" si="0"/>
        <v>5.5346587855991405E-2</v>
      </c>
      <c r="E59" s="34">
        <v>2.84</v>
      </c>
      <c r="F59" s="35">
        <v>62</v>
      </c>
      <c r="G59" s="66"/>
      <c r="I59" s="33">
        <v>14.2</v>
      </c>
      <c r="J59" s="128">
        <f t="shared" si="1"/>
        <v>2.0717829004960605E-2</v>
      </c>
      <c r="K59" s="34">
        <v>0.77</v>
      </c>
      <c r="L59" s="35">
        <v>55</v>
      </c>
      <c r="M59" s="65"/>
    </row>
    <row r="60" spans="1:13" s="3" customFormat="1" ht="12" customHeight="1" x14ac:dyDescent="0.2">
      <c r="A60" s="27" t="s">
        <v>37</v>
      </c>
      <c r="B60" s="9"/>
      <c r="C60" s="33">
        <v>24.3</v>
      </c>
      <c r="D60" s="128">
        <f t="shared" si="0"/>
        <v>3.2643739924771632E-2</v>
      </c>
      <c r="E60" s="34">
        <v>1.56</v>
      </c>
      <c r="F60" s="35">
        <v>59</v>
      </c>
      <c r="G60" s="66"/>
      <c r="I60" s="33">
        <v>8</v>
      </c>
      <c r="J60" s="128">
        <f t="shared" si="1"/>
        <v>1.1672016340822877E-2</v>
      </c>
      <c r="K60" s="34">
        <v>0.43</v>
      </c>
      <c r="L60" s="35">
        <v>50</v>
      </c>
      <c r="M60" s="65"/>
    </row>
    <row r="61" spans="1:13" s="3" customFormat="1" ht="12" customHeight="1" x14ac:dyDescent="0.2">
      <c r="A61" s="27" t="s">
        <v>38</v>
      </c>
      <c r="B61" s="11"/>
      <c r="C61" s="33"/>
      <c r="D61" s="128">
        <f t="shared" si="0"/>
        <v>0</v>
      </c>
      <c r="E61" s="34"/>
      <c r="F61" s="35"/>
      <c r="G61" s="66"/>
      <c r="I61" s="33"/>
      <c r="J61" s="128">
        <f t="shared" si="1"/>
        <v>0</v>
      </c>
      <c r="K61" s="34"/>
      <c r="L61" s="35"/>
      <c r="M61" s="65"/>
    </row>
    <row r="62" spans="1:13" s="3" customFormat="1" ht="12" customHeight="1" x14ac:dyDescent="0.2">
      <c r="A62" s="27" t="s">
        <v>39</v>
      </c>
      <c r="B62" s="11"/>
      <c r="C62" s="33">
        <v>16.899999999999999</v>
      </c>
      <c r="D62" s="128">
        <f t="shared" si="0"/>
        <v>2.2702847931219773E-2</v>
      </c>
      <c r="E62" s="34">
        <v>1.29</v>
      </c>
      <c r="F62" s="35">
        <v>68</v>
      </c>
      <c r="G62" s="66"/>
      <c r="I62" s="33">
        <v>6.2</v>
      </c>
      <c r="J62" s="128">
        <f t="shared" si="1"/>
        <v>9.0458126641377312E-3</v>
      </c>
      <c r="K62" s="34">
        <v>0.34</v>
      </c>
      <c r="L62" s="35">
        <v>61</v>
      </c>
      <c r="M62" s="65"/>
    </row>
    <row r="63" spans="1:13" s="3" customFormat="1" ht="20.100000000000001" customHeight="1" x14ac:dyDescent="0.2">
      <c r="A63" s="26" t="s">
        <v>11</v>
      </c>
      <c r="B63" s="11"/>
      <c r="C63" s="33">
        <v>0.9</v>
      </c>
      <c r="D63" s="128">
        <f t="shared" si="0"/>
        <v>1.2090274046211715E-3</v>
      </c>
      <c r="E63" s="34">
        <v>0.05</v>
      </c>
      <c r="F63" s="35">
        <v>88</v>
      </c>
      <c r="G63" s="66"/>
      <c r="I63" s="33">
        <v>0.8</v>
      </c>
      <c r="J63" s="128">
        <f t="shared" si="1"/>
        <v>1.1672016340822879E-3</v>
      </c>
      <c r="K63" s="34">
        <v>0.05</v>
      </c>
      <c r="L63" s="35">
        <v>73</v>
      </c>
      <c r="M63" s="65"/>
    </row>
    <row r="64" spans="1:13" s="3" customFormat="1" ht="15.9" customHeight="1" x14ac:dyDescent="0.2">
      <c r="A64" s="26" t="s">
        <v>12</v>
      </c>
      <c r="B64" s="11"/>
      <c r="C64" s="33">
        <v>10</v>
      </c>
      <c r="D64" s="128">
        <f t="shared" si="0"/>
        <v>1.3433637829124127E-2</v>
      </c>
      <c r="E64" s="34">
        <v>0.86</v>
      </c>
      <c r="F64" s="35">
        <v>36</v>
      </c>
      <c r="G64" s="66"/>
      <c r="I64" s="33">
        <v>7.2</v>
      </c>
      <c r="J64" s="128">
        <f t="shared" si="1"/>
        <v>1.0504814706740591E-2</v>
      </c>
      <c r="K64" s="34">
        <v>0.47</v>
      </c>
      <c r="L64" s="35">
        <v>25</v>
      </c>
      <c r="M64" s="65"/>
    </row>
    <row r="65" spans="1:13" s="3" customFormat="1" ht="12" customHeight="1" x14ac:dyDescent="0.2">
      <c r="A65" s="46" t="s">
        <v>79</v>
      </c>
      <c r="B65" s="9"/>
      <c r="C65" s="33">
        <v>9.9</v>
      </c>
      <c r="D65" s="128">
        <f t="shared" si="0"/>
        <v>1.3299301450832886E-2</v>
      </c>
      <c r="E65" s="34">
        <v>0.86</v>
      </c>
      <c r="F65" s="35">
        <v>32</v>
      </c>
      <c r="G65" s="66"/>
      <c r="I65" s="33">
        <v>6.9</v>
      </c>
      <c r="J65" s="128">
        <f t="shared" si="1"/>
        <v>1.0067114093959733E-2</v>
      </c>
      <c r="K65" s="34">
        <v>0.44</v>
      </c>
      <c r="L65" s="35">
        <v>22</v>
      </c>
      <c r="M65" s="65"/>
    </row>
    <row r="66" spans="1:13" s="3" customFormat="1" ht="15.9" customHeight="1" x14ac:dyDescent="0.2">
      <c r="A66" s="26" t="s">
        <v>13</v>
      </c>
      <c r="B66" s="11"/>
      <c r="C66" s="33">
        <v>3.2</v>
      </c>
      <c r="D66" s="128">
        <f t="shared" si="0"/>
        <v>4.2987641053197209E-3</v>
      </c>
      <c r="E66" s="34">
        <v>0.26</v>
      </c>
      <c r="F66" s="35">
        <v>91</v>
      </c>
      <c r="G66" s="66"/>
      <c r="I66" s="33">
        <v>10.5</v>
      </c>
      <c r="J66" s="128">
        <f t="shared" si="1"/>
        <v>1.5319521447330026E-2</v>
      </c>
      <c r="K66" s="34">
        <v>0.74</v>
      </c>
      <c r="L66" s="35">
        <v>92</v>
      </c>
      <c r="M66" s="65"/>
    </row>
    <row r="67" spans="1:13" s="3" customFormat="1" ht="12" customHeight="1" x14ac:dyDescent="0.2">
      <c r="A67" s="47" t="s">
        <v>80</v>
      </c>
      <c r="B67" s="11"/>
      <c r="C67" s="33">
        <v>2.8</v>
      </c>
      <c r="D67" s="128">
        <f t="shared" si="0"/>
        <v>3.7614185921547552E-3</v>
      </c>
      <c r="E67" s="34">
        <v>0.23</v>
      </c>
      <c r="F67" s="35">
        <v>94</v>
      </c>
      <c r="G67" s="66"/>
      <c r="I67" s="33">
        <v>8.9</v>
      </c>
      <c r="J67" s="128">
        <f t="shared" si="1"/>
        <v>1.2985118179165452E-2</v>
      </c>
      <c r="K67" s="34">
        <v>0.61</v>
      </c>
      <c r="L67" s="35">
        <v>91</v>
      </c>
      <c r="M67" s="65"/>
    </row>
    <row r="68" spans="1:13" s="3" customFormat="1" ht="15.9" customHeight="1" x14ac:dyDescent="0.2">
      <c r="A68" s="26" t="s">
        <v>15</v>
      </c>
      <c r="B68" s="11"/>
      <c r="C68" s="33">
        <v>37.799999999999997</v>
      </c>
      <c r="D68" s="128">
        <f t="shared" si="0"/>
        <v>5.0779150994089195E-2</v>
      </c>
      <c r="E68" s="34">
        <v>2.7</v>
      </c>
      <c r="F68" s="35">
        <v>53</v>
      </c>
      <c r="G68" s="66"/>
      <c r="I68" s="33">
        <v>30.6</v>
      </c>
      <c r="J68" s="128">
        <f t="shared" si="1"/>
        <v>4.4645462503647509E-2</v>
      </c>
      <c r="K68" s="34">
        <v>1.85</v>
      </c>
      <c r="L68" s="35">
        <v>50</v>
      </c>
      <c r="M68" s="65"/>
    </row>
    <row r="69" spans="1:13" s="3" customFormat="1" ht="12" customHeight="1" x14ac:dyDescent="0.2">
      <c r="A69" s="46" t="s">
        <v>81</v>
      </c>
      <c r="B69" s="11"/>
      <c r="C69" s="33">
        <v>12.4</v>
      </c>
      <c r="D69" s="128">
        <f t="shared" si="0"/>
        <v>1.6657710908113917E-2</v>
      </c>
      <c r="E69" s="34">
        <v>0.98</v>
      </c>
      <c r="F69" s="35">
        <v>52</v>
      </c>
      <c r="G69" s="66"/>
      <c r="I69" s="33">
        <v>9.6999999999999993</v>
      </c>
      <c r="J69" s="128">
        <f t="shared" si="1"/>
        <v>1.4152319813247738E-2</v>
      </c>
      <c r="K69" s="34">
        <v>0.62</v>
      </c>
      <c r="L69" s="35">
        <v>50</v>
      </c>
      <c r="M69" s="65"/>
    </row>
    <row r="70" spans="1:13" s="3" customFormat="1" ht="12" customHeight="1" x14ac:dyDescent="0.2">
      <c r="A70" s="42" t="s">
        <v>73</v>
      </c>
      <c r="B70" s="9"/>
      <c r="C70" s="33">
        <v>3</v>
      </c>
      <c r="D70" s="128">
        <f t="shared" si="0"/>
        <v>4.0300913487372383E-3</v>
      </c>
      <c r="E70" s="34">
        <v>0.22</v>
      </c>
      <c r="F70" s="35">
        <v>84</v>
      </c>
      <c r="G70" s="66"/>
      <c r="I70" s="33">
        <v>3.7</v>
      </c>
      <c r="J70" s="128">
        <f t="shared" si="1"/>
        <v>5.3983075576305812E-3</v>
      </c>
      <c r="K70" s="34">
        <v>0.27</v>
      </c>
      <c r="L70" s="35">
        <v>66</v>
      </c>
      <c r="M70" s="65"/>
    </row>
    <row r="71" spans="1:13" s="3" customFormat="1" ht="12" customHeight="1" x14ac:dyDescent="0.2">
      <c r="A71" s="42" t="s">
        <v>74</v>
      </c>
      <c r="B71" s="11"/>
      <c r="C71" s="33">
        <v>4.3</v>
      </c>
      <c r="D71" s="128">
        <f t="shared" si="0"/>
        <v>5.7764642665233748E-3</v>
      </c>
      <c r="E71" s="34">
        <v>0.31</v>
      </c>
      <c r="F71" s="35">
        <v>32</v>
      </c>
      <c r="G71" s="66"/>
      <c r="I71" s="33">
        <v>3.9</v>
      </c>
      <c r="J71" s="128">
        <f t="shared" si="1"/>
        <v>5.6901079661511528E-3</v>
      </c>
      <c r="K71" s="34">
        <v>0.25</v>
      </c>
      <c r="L71" s="35">
        <v>31</v>
      </c>
      <c r="M71" s="65"/>
    </row>
    <row r="72" spans="1:13" s="3" customFormat="1" ht="12" customHeight="1" x14ac:dyDescent="0.2">
      <c r="A72" s="42" t="s">
        <v>75</v>
      </c>
      <c r="B72" s="11"/>
      <c r="C72" s="33">
        <v>17.399999999999999</v>
      </c>
      <c r="D72" s="128">
        <f t="shared" si="0"/>
        <v>2.3374529822675981E-2</v>
      </c>
      <c r="E72" s="34">
        <v>1.1499999999999999</v>
      </c>
      <c r="F72" s="35">
        <v>54</v>
      </c>
      <c r="G72" s="66"/>
      <c r="I72" s="33">
        <v>12.8</v>
      </c>
      <c r="J72" s="128">
        <f t="shared" si="1"/>
        <v>1.8675226145316606E-2</v>
      </c>
      <c r="K72" s="34">
        <v>0.7</v>
      </c>
      <c r="L72" s="35">
        <v>52</v>
      </c>
      <c r="M72" s="65"/>
    </row>
    <row r="73" spans="1:13" s="3" customFormat="1" ht="20.100000000000001" customHeight="1" x14ac:dyDescent="0.2">
      <c r="A73" s="26" t="s">
        <v>16</v>
      </c>
      <c r="B73" s="11"/>
      <c r="C73" s="33">
        <v>9.6</v>
      </c>
      <c r="D73" s="128">
        <f t="shared" si="0"/>
        <v>1.2896292315959162E-2</v>
      </c>
      <c r="E73" s="34">
        <v>0.65</v>
      </c>
      <c r="F73" s="35">
        <v>10</v>
      </c>
      <c r="G73" s="66"/>
      <c r="I73" s="33">
        <v>9</v>
      </c>
      <c r="J73" s="128">
        <f t="shared" si="1"/>
        <v>1.3131018383425737E-2</v>
      </c>
      <c r="K73" s="34">
        <v>0.35</v>
      </c>
      <c r="L73" s="35">
        <v>11</v>
      </c>
      <c r="M73" s="65"/>
    </row>
    <row r="74" spans="1:13" s="3" customFormat="1" ht="20.100000000000001" customHeight="1" x14ac:dyDescent="0.2">
      <c r="A74" s="5" t="s">
        <v>17</v>
      </c>
      <c r="B74" s="9"/>
      <c r="C74" s="36">
        <v>744.4</v>
      </c>
      <c r="D74" s="131">
        <f t="shared" si="0"/>
        <v>1</v>
      </c>
      <c r="E74" s="38">
        <v>55.89</v>
      </c>
      <c r="F74" s="37">
        <v>67</v>
      </c>
      <c r="G74" s="67"/>
      <c r="I74" s="36">
        <v>685.4</v>
      </c>
      <c r="J74" s="131">
        <f t="shared" si="1"/>
        <v>1</v>
      </c>
      <c r="K74" s="38">
        <v>43.19</v>
      </c>
      <c r="L74" s="37">
        <v>76</v>
      </c>
      <c r="M74" s="65"/>
    </row>
    <row r="75" spans="1:13" s="3" customFormat="1" ht="15.9" customHeight="1" x14ac:dyDescent="0.2">
      <c r="A75" s="5"/>
      <c r="B75" s="9"/>
      <c r="C75" s="36"/>
      <c r="D75" s="36"/>
      <c r="E75" s="38"/>
      <c r="F75" s="37"/>
      <c r="G75" s="67"/>
      <c r="I75" s="36"/>
      <c r="J75" s="36"/>
      <c r="K75" s="38"/>
      <c r="L75" s="37"/>
      <c r="M75" s="65"/>
    </row>
    <row r="76" spans="1:13" s="3" customFormat="1" ht="15.9" customHeight="1" x14ac:dyDescent="0.2">
      <c r="A76" s="26" t="s">
        <v>47</v>
      </c>
      <c r="B76" s="1"/>
      <c r="C76" s="2"/>
      <c r="D76" s="2"/>
      <c r="E76" s="2"/>
      <c r="F76" s="2"/>
      <c r="G76" s="65"/>
      <c r="H76" s="2"/>
      <c r="I76" s="2"/>
      <c r="J76" s="2"/>
      <c r="K76" s="2"/>
      <c r="L76" s="2"/>
      <c r="M76" s="65"/>
    </row>
    <row r="77" spans="1:13" s="3" customFormat="1" ht="12" customHeight="1" x14ac:dyDescent="0.2">
      <c r="A77" s="28" t="s">
        <v>48</v>
      </c>
      <c r="B77" s="1"/>
      <c r="C77" s="2"/>
      <c r="D77" s="2"/>
      <c r="E77" s="2"/>
      <c r="F77" s="2"/>
      <c r="G77" s="65"/>
      <c r="H77" s="2"/>
      <c r="I77" s="2"/>
      <c r="J77" s="2"/>
      <c r="K77" s="2"/>
      <c r="L77" s="2"/>
      <c r="M77" s="65"/>
    </row>
    <row r="78" spans="1:13" s="3" customFormat="1" ht="12" customHeight="1" x14ac:dyDescent="0.2">
      <c r="A78" s="28" t="s">
        <v>49</v>
      </c>
      <c r="B78" s="1"/>
      <c r="C78" s="2"/>
      <c r="D78" s="2"/>
      <c r="E78" s="2"/>
      <c r="F78" s="2"/>
      <c r="G78" s="65"/>
      <c r="H78" s="2"/>
      <c r="I78" s="2"/>
      <c r="J78" s="2"/>
      <c r="K78" s="2"/>
      <c r="L78" s="2"/>
      <c r="M78" s="65"/>
    </row>
    <row r="79" spans="1:13" s="3" customFormat="1" ht="12" customHeight="1" x14ac:dyDescent="0.2">
      <c r="A79" s="29" t="s">
        <v>50</v>
      </c>
      <c r="B79" s="1"/>
      <c r="C79" s="2"/>
      <c r="D79" s="2"/>
      <c r="E79" s="2"/>
      <c r="F79" s="2"/>
      <c r="G79" s="65"/>
      <c r="H79" s="2"/>
      <c r="I79" s="2"/>
      <c r="J79" s="2"/>
      <c r="K79" s="2"/>
      <c r="L79" s="2"/>
      <c r="M79" s="65"/>
    </row>
    <row r="80" spans="1:13" s="3" customFormat="1" ht="12" customHeight="1" x14ac:dyDescent="0.2">
      <c r="A80" s="28" t="s">
        <v>86</v>
      </c>
      <c r="B80" s="1"/>
      <c r="C80" s="2"/>
      <c r="D80" s="2"/>
      <c r="E80" s="2"/>
      <c r="F80" s="2"/>
      <c r="G80" s="65"/>
      <c r="H80" s="2"/>
      <c r="I80" s="2"/>
      <c r="J80" s="2"/>
      <c r="K80" s="2"/>
      <c r="L80" s="2"/>
      <c r="M80" s="65"/>
    </row>
    <row r="81" spans="1:13" s="3" customFormat="1" ht="12" customHeight="1" x14ac:dyDescent="0.2">
      <c r="A81" s="29" t="s">
        <v>85</v>
      </c>
      <c r="B81" s="1"/>
      <c r="C81" s="2"/>
      <c r="D81" s="2"/>
      <c r="E81" s="2"/>
      <c r="F81" s="2"/>
      <c r="G81" s="65"/>
      <c r="H81" s="2"/>
      <c r="I81" s="2"/>
      <c r="J81" s="2"/>
      <c r="K81" s="2"/>
      <c r="L81" s="2"/>
      <c r="M81" s="65"/>
    </row>
    <row r="82" spans="1:13" s="3" customFormat="1" ht="12" customHeight="1" x14ac:dyDescent="0.2">
      <c r="A82" s="28" t="s">
        <v>88</v>
      </c>
      <c r="B82" s="1"/>
      <c r="C82" s="2"/>
      <c r="D82" s="2"/>
      <c r="E82" s="2"/>
      <c r="F82" s="2"/>
      <c r="G82" s="65"/>
      <c r="H82" s="2"/>
      <c r="I82" s="2"/>
      <c r="J82" s="2"/>
      <c r="K82" s="2"/>
      <c r="L82" s="2"/>
      <c r="M82" s="65"/>
    </row>
    <row r="83" spans="1:13" s="3" customFormat="1" ht="12" customHeight="1" x14ac:dyDescent="0.2">
      <c r="A83" s="29" t="s">
        <v>87</v>
      </c>
      <c r="B83" s="1"/>
      <c r="C83" s="2"/>
      <c r="D83" s="2"/>
      <c r="E83" s="2"/>
      <c r="F83" s="2"/>
      <c r="G83" s="65"/>
      <c r="H83" s="2"/>
      <c r="I83" s="2"/>
      <c r="J83" s="2"/>
      <c r="K83" s="2"/>
      <c r="L83" s="2"/>
      <c r="M83" s="65"/>
    </row>
    <row r="84" spans="1:13" s="3" customFormat="1" ht="12" customHeight="1" x14ac:dyDescent="0.2">
      <c r="A84" s="28" t="s">
        <v>14</v>
      </c>
      <c r="B84" s="1"/>
      <c r="C84" s="2"/>
      <c r="D84" s="2"/>
      <c r="E84" s="2"/>
      <c r="F84" s="2"/>
      <c r="G84" s="65"/>
      <c r="H84" s="2"/>
      <c r="I84" s="2"/>
      <c r="J84" s="2"/>
      <c r="K84" s="2"/>
      <c r="L84" s="2"/>
      <c r="M84" s="65"/>
    </row>
    <row r="85" spans="1:13" s="3" customFormat="1" ht="12" customHeight="1" x14ac:dyDescent="0.2">
      <c r="A85" s="28" t="s">
        <v>76</v>
      </c>
      <c r="B85" s="1"/>
      <c r="C85" s="2"/>
      <c r="D85" s="2"/>
      <c r="E85" s="2"/>
      <c r="F85" s="2"/>
      <c r="G85" s="65"/>
      <c r="H85" s="2"/>
      <c r="I85" s="2"/>
      <c r="J85" s="2"/>
      <c r="K85" s="2"/>
      <c r="L85" s="2"/>
      <c r="M85" s="65"/>
    </row>
    <row r="86" spans="1:13" s="3" customFormat="1" ht="12" customHeight="1" x14ac:dyDescent="0.2">
      <c r="A86" s="28" t="s">
        <v>82</v>
      </c>
      <c r="B86" s="1"/>
      <c r="C86" s="2"/>
      <c r="D86" s="2"/>
      <c r="E86" s="2"/>
      <c r="F86" s="2"/>
      <c r="G86" s="65"/>
      <c r="H86" s="2"/>
      <c r="I86" s="2"/>
      <c r="J86" s="2"/>
      <c r="K86" s="2"/>
      <c r="L86" s="2"/>
      <c r="M86" s="65"/>
    </row>
    <row r="87" spans="1:13" s="4" customFormat="1" ht="15.9" customHeight="1" x14ac:dyDescent="0.3">
      <c r="A87" s="57" t="s">
        <v>84</v>
      </c>
      <c r="B87" s="7"/>
      <c r="C87" s="6"/>
      <c r="D87" s="6"/>
      <c r="E87" s="6"/>
      <c r="F87" s="6"/>
      <c r="G87" s="68"/>
      <c r="H87" s="6"/>
      <c r="I87" s="6"/>
      <c r="J87" s="6"/>
      <c r="K87" s="6"/>
      <c r="M87" s="73"/>
    </row>
    <row r="88" spans="1:13" s="9" customFormat="1" ht="3.9" customHeight="1" x14ac:dyDescent="0.2">
      <c r="A88" s="22"/>
      <c r="B88" s="22"/>
      <c r="C88" s="23"/>
      <c r="D88" s="23"/>
      <c r="E88" s="23"/>
      <c r="F88" s="23"/>
      <c r="G88" s="22"/>
      <c r="H88" s="23"/>
      <c r="I88" s="23"/>
      <c r="J88" s="23"/>
      <c r="K88" s="23"/>
      <c r="L88" s="74"/>
      <c r="M88" s="75"/>
    </row>
    <row r="89" spans="1:13" s="9" customFormat="1" ht="3.9" customHeight="1" x14ac:dyDescent="0.2">
      <c r="A89" s="32"/>
      <c r="B89" s="32"/>
      <c r="C89" s="8"/>
      <c r="D89" s="8"/>
      <c r="E89" s="8"/>
      <c r="F89" s="8"/>
      <c r="G89" s="32"/>
      <c r="H89" s="8"/>
      <c r="I89" s="8"/>
      <c r="J89" s="8"/>
      <c r="K89" s="8"/>
      <c r="M89" s="73"/>
    </row>
    <row r="90" spans="1:13" s="3" customFormat="1" ht="12" customHeight="1" x14ac:dyDescent="0.2">
      <c r="A90" s="27"/>
      <c r="B90" s="11"/>
      <c r="C90" s="33"/>
      <c r="D90" s="33"/>
      <c r="E90" s="34"/>
      <c r="F90" s="35"/>
      <c r="G90" s="66"/>
      <c r="I90" s="33"/>
      <c r="J90" s="33"/>
      <c r="K90" s="34"/>
      <c r="L90" s="35"/>
      <c r="M90" s="65"/>
    </row>
    <row r="91" spans="1:13" ht="12" customHeight="1" x14ac:dyDescent="0.2"/>
    <row r="92" spans="1:13" ht="12" customHeight="1" x14ac:dyDescent="0.2"/>
    <row r="93" spans="1:13" ht="12" customHeight="1" x14ac:dyDescent="0.2"/>
    <row r="94" spans="1:13" ht="12" customHeight="1" x14ac:dyDescent="0.2"/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  <row r="122" ht="12" customHeight="1" x14ac:dyDescent="0.2"/>
    <row r="123" ht="12" customHeight="1" x14ac:dyDescent="0.2"/>
    <row r="124" ht="12" customHeight="1" x14ac:dyDescent="0.2"/>
    <row r="125" ht="12" customHeight="1" x14ac:dyDescent="0.2"/>
  </sheetData>
  <phoneticPr fontId="1" type="noConversion"/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  <rowBreaks count="1" manualBreakCount="1">
    <brk id="62" max="16383" man="1"/>
  </rowBreaks>
  <ignoredErrors>
    <ignoredError sqref="G27:G53 G54:G74 M16:M5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896596-B596-4DB2-9063-13D6E2BA3A38}">
  <sheetPr>
    <pageSetUpPr fitToPage="1"/>
  </sheetPr>
  <dimension ref="A1:L82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4" style="2" customWidth="1"/>
    <col min="2" max="2" width="12" style="2" customWidth="1"/>
    <col min="3" max="3" width="14" style="2" customWidth="1"/>
    <col min="4" max="4" width="17" style="2" customWidth="1"/>
    <col min="5" max="5" width="15" style="2" customWidth="1"/>
    <col min="6" max="6" width="2.83203125" style="69" customWidth="1"/>
    <col min="7" max="7" width="2.83203125" style="2" customWidth="1"/>
    <col min="8" max="8" width="12" style="2" customWidth="1"/>
    <col min="9" max="9" width="14" style="2" customWidth="1"/>
    <col min="10" max="10" width="17" style="2" customWidth="1"/>
    <col min="11" max="11" width="15" style="2" customWidth="1"/>
    <col min="12" max="12" width="2.83203125" style="69" customWidth="1"/>
    <col min="13" max="16384" width="16" style="2"/>
  </cols>
  <sheetData>
    <row r="1" spans="1:12" s="26" customFormat="1" ht="34.5" customHeight="1" x14ac:dyDescent="0.3">
      <c r="A1" s="48" t="s">
        <v>83</v>
      </c>
      <c r="B1"/>
      <c r="C1"/>
      <c r="D1"/>
      <c r="E1"/>
      <c r="F1" s="59"/>
      <c r="G1"/>
      <c r="H1"/>
      <c r="I1"/>
      <c r="J1"/>
      <c r="K1" s="50"/>
      <c r="L1" s="70"/>
    </row>
    <row r="2" spans="1:12" s="26" customFormat="1" ht="5.0999999999999996" customHeight="1" thickBot="1" x14ac:dyDescent="0.25">
      <c r="A2" s="52"/>
      <c r="B2" s="52"/>
      <c r="C2" s="52"/>
      <c r="D2" s="52"/>
      <c r="E2" s="52"/>
      <c r="F2" s="60"/>
      <c r="G2" s="52"/>
      <c r="H2" s="52"/>
      <c r="I2" s="52"/>
      <c r="J2" s="52"/>
      <c r="K2" s="52"/>
      <c r="L2" s="60"/>
    </row>
    <row r="3" spans="1:12" s="11" customFormat="1" ht="39.9" customHeight="1" x14ac:dyDescent="0.3">
      <c r="A3" s="25" t="s">
        <v>144</v>
      </c>
      <c r="B3" s="10"/>
      <c r="C3" s="10"/>
      <c r="D3" s="10"/>
      <c r="E3" s="10"/>
      <c r="F3" s="61"/>
      <c r="G3" s="10"/>
      <c r="H3" s="10"/>
      <c r="I3" s="10"/>
      <c r="J3" s="8"/>
      <c r="L3" s="65"/>
    </row>
    <row r="4" spans="1:12" s="12" customFormat="1" ht="15" customHeight="1" x14ac:dyDescent="0.3">
      <c r="A4" s="160" t="s">
        <v>169</v>
      </c>
      <c r="B4" s="10"/>
      <c r="C4" s="10"/>
      <c r="D4" s="10"/>
      <c r="E4" s="10"/>
      <c r="F4" s="61"/>
      <c r="G4" s="10"/>
      <c r="H4" s="10"/>
      <c r="I4" s="10"/>
      <c r="L4" s="53" t="s">
        <v>152</v>
      </c>
    </row>
    <row r="5" spans="1:12" s="16" customFormat="1" ht="15.9" customHeight="1" x14ac:dyDescent="0.3">
      <c r="A5" s="54" t="s">
        <v>162</v>
      </c>
      <c r="B5" s="15"/>
      <c r="C5" s="15"/>
      <c r="D5" s="15"/>
      <c r="E5" s="15"/>
      <c r="F5" s="62"/>
      <c r="G5" s="15"/>
      <c r="L5" s="15" t="s">
        <v>0</v>
      </c>
    </row>
    <row r="6" spans="1:12" s="11" customFormat="1" ht="3.9" customHeight="1" x14ac:dyDescent="0.3">
      <c r="A6" s="19"/>
      <c r="B6" s="19"/>
      <c r="C6" s="19"/>
      <c r="D6" s="19"/>
      <c r="E6" s="19"/>
      <c r="F6" s="63"/>
      <c r="G6" s="19"/>
      <c r="H6" s="55"/>
      <c r="I6" s="55"/>
      <c r="J6" s="56"/>
      <c r="K6" s="56"/>
      <c r="L6" s="71"/>
    </row>
    <row r="7" spans="1:12" s="11" customFormat="1" ht="3.9" customHeight="1" x14ac:dyDescent="0.3">
      <c r="A7" s="14"/>
      <c r="B7" s="14"/>
      <c r="C7" s="14"/>
      <c r="D7" s="14"/>
      <c r="E7" s="14"/>
      <c r="F7" s="62"/>
      <c r="G7" s="14"/>
      <c r="H7" s="14"/>
      <c r="I7" s="14"/>
      <c r="J7" s="14"/>
      <c r="K7" s="14"/>
      <c r="L7" s="62"/>
    </row>
    <row r="8" spans="1:12" s="17" customFormat="1" ht="12" customHeight="1" x14ac:dyDescent="0.2">
      <c r="A8" s="24"/>
      <c r="B8" s="24"/>
      <c r="C8" s="24"/>
      <c r="D8" s="24"/>
      <c r="F8" s="24" t="s">
        <v>30</v>
      </c>
      <c r="G8" s="24"/>
      <c r="H8" s="24"/>
      <c r="I8" s="24"/>
      <c r="J8" s="24"/>
      <c r="L8" s="24" t="s">
        <v>29</v>
      </c>
    </row>
    <row r="9" spans="1:12" s="11" customFormat="1" ht="3.9" customHeight="1" x14ac:dyDescent="0.3">
      <c r="A9" s="17"/>
      <c r="B9" s="20"/>
      <c r="C9" s="20"/>
      <c r="D9" s="20"/>
      <c r="E9" s="58"/>
      <c r="F9" s="64"/>
      <c r="G9" s="17"/>
      <c r="H9" s="20"/>
      <c r="I9" s="20"/>
      <c r="J9" s="20"/>
      <c r="K9" s="58"/>
      <c r="L9" s="64"/>
    </row>
    <row r="10" spans="1:12" s="11" customFormat="1" ht="3.9" customHeight="1" x14ac:dyDescent="0.3">
      <c r="A10" s="17"/>
      <c r="B10" s="17"/>
      <c r="C10" s="17"/>
      <c r="D10" s="17"/>
      <c r="E10" s="17"/>
      <c r="F10" s="62"/>
      <c r="G10" s="17"/>
      <c r="H10" s="17"/>
      <c r="I10" s="17"/>
      <c r="J10" s="17"/>
      <c r="K10" s="17"/>
      <c r="L10" s="62"/>
    </row>
    <row r="11" spans="1:12" s="17" customFormat="1" ht="12" customHeight="1" x14ac:dyDescent="0.2">
      <c r="A11" s="24"/>
      <c r="B11" s="17" t="s">
        <v>18</v>
      </c>
      <c r="D11" s="30" t="s">
        <v>19</v>
      </c>
      <c r="E11" s="31" t="s">
        <v>20</v>
      </c>
      <c r="F11" s="65"/>
      <c r="H11" s="17" t="s">
        <v>18</v>
      </c>
      <c r="J11" s="30" t="s">
        <v>19</v>
      </c>
      <c r="K11" s="31" t="s">
        <v>20</v>
      </c>
      <c r="L11" s="65"/>
    </row>
    <row r="12" spans="1:12" s="17" customFormat="1" ht="12" customHeight="1" x14ac:dyDescent="0.2">
      <c r="A12" s="24"/>
      <c r="B12" s="126" t="s">
        <v>160</v>
      </c>
      <c r="C12" s="126"/>
      <c r="D12" s="30" t="s">
        <v>21</v>
      </c>
      <c r="E12" s="31" t="s">
        <v>22</v>
      </c>
      <c r="F12" s="65"/>
      <c r="H12" s="126" t="s">
        <v>160</v>
      </c>
      <c r="J12" s="30" t="s">
        <v>21</v>
      </c>
      <c r="K12" s="31" t="s">
        <v>22</v>
      </c>
      <c r="L12" s="65"/>
    </row>
    <row r="13" spans="1:12" s="17" customFormat="1" ht="12" customHeight="1" x14ac:dyDescent="0.2">
      <c r="A13" s="24"/>
      <c r="B13" s="17" t="s">
        <v>23</v>
      </c>
      <c r="C13" s="99" t="s">
        <v>161</v>
      </c>
      <c r="D13" s="30" t="s">
        <v>24</v>
      </c>
      <c r="E13" s="31" t="s">
        <v>25</v>
      </c>
      <c r="F13" s="65"/>
      <c r="H13" s="17" t="s">
        <v>23</v>
      </c>
      <c r="I13" s="99" t="s">
        <v>161</v>
      </c>
      <c r="J13" s="30" t="s">
        <v>24</v>
      </c>
      <c r="K13" s="31" t="s">
        <v>25</v>
      </c>
      <c r="L13" s="65"/>
    </row>
    <row r="14" spans="1:12" s="17" customFormat="1" ht="12" customHeight="1" x14ac:dyDescent="0.2">
      <c r="A14" s="24"/>
      <c r="B14" s="17" t="s">
        <v>26</v>
      </c>
      <c r="C14" s="126" t="s">
        <v>172</v>
      </c>
      <c r="D14" s="30" t="s">
        <v>27</v>
      </c>
      <c r="E14" s="31" t="s">
        <v>28</v>
      </c>
      <c r="F14" s="65"/>
      <c r="H14" s="17" t="s">
        <v>26</v>
      </c>
      <c r="I14" s="126" t="s">
        <v>172</v>
      </c>
      <c r="J14" s="30" t="s">
        <v>27</v>
      </c>
      <c r="K14" s="31" t="s">
        <v>28</v>
      </c>
      <c r="L14" s="65"/>
    </row>
    <row r="15" spans="1:12" s="17" customFormat="1" ht="3.9" customHeight="1" x14ac:dyDescent="0.3">
      <c r="A15" s="21"/>
      <c r="B15" s="20"/>
      <c r="C15" s="20"/>
      <c r="D15" s="20"/>
      <c r="E15" s="20"/>
      <c r="F15" s="63"/>
      <c r="G15" s="20"/>
      <c r="H15" s="20"/>
      <c r="I15" s="20"/>
      <c r="J15" s="21"/>
      <c r="K15" s="21"/>
      <c r="L15" s="63"/>
    </row>
    <row r="16" spans="1:12" s="17" customFormat="1" ht="3.9" customHeight="1" x14ac:dyDescent="0.3">
      <c r="A16" s="18"/>
      <c r="F16" s="62"/>
      <c r="J16" s="18"/>
      <c r="K16" s="18"/>
      <c r="L16" s="62"/>
    </row>
    <row r="17" spans="1:12" s="3" customFormat="1" ht="20.100000000000001" customHeight="1" x14ac:dyDescent="0.2">
      <c r="A17" s="97" t="s">
        <v>51</v>
      </c>
      <c r="B17" s="163">
        <v>0.7</v>
      </c>
      <c r="C17" s="165">
        <v>0.14545454545454545</v>
      </c>
      <c r="D17" s="164">
        <v>7.0000000000000007E-2</v>
      </c>
      <c r="E17" s="39" t="s">
        <v>45</v>
      </c>
      <c r="F17" s="125" t="s">
        <v>46</v>
      </c>
      <c r="G17" s="147"/>
      <c r="H17" s="77">
        <v>0.3</v>
      </c>
      <c r="I17" s="161">
        <v>7.7639751552795025E-2</v>
      </c>
      <c r="J17" s="45">
        <v>0.02</v>
      </c>
      <c r="K17" s="39" t="s">
        <v>45</v>
      </c>
      <c r="L17" s="125" t="s">
        <v>46</v>
      </c>
    </row>
    <row r="18" spans="1:12" s="3" customFormat="1" ht="12" customHeight="1" x14ac:dyDescent="0.2">
      <c r="A18" s="44" t="s">
        <v>89</v>
      </c>
      <c r="B18" s="163">
        <v>5.3</v>
      </c>
      <c r="C18" s="165">
        <v>0.94545454545454544</v>
      </c>
      <c r="D18" s="164">
        <v>0.41</v>
      </c>
      <c r="E18" s="82">
        <v>35.170499999999997</v>
      </c>
      <c r="F18" s="150"/>
      <c r="G18" s="147"/>
      <c r="H18" s="77">
        <v>1.7</v>
      </c>
      <c r="I18" s="161">
        <v>0.3105590062111801</v>
      </c>
      <c r="J18" s="45">
        <v>0.1</v>
      </c>
      <c r="K18" s="82">
        <v>66.203059999999994</v>
      </c>
      <c r="L18" s="99"/>
    </row>
    <row r="19" spans="1:12" s="3" customFormat="1" ht="12" customHeight="1" x14ac:dyDescent="0.2">
      <c r="A19" s="44" t="s">
        <v>90</v>
      </c>
      <c r="B19" s="163">
        <v>4.7</v>
      </c>
      <c r="C19" s="165">
        <v>0.8</v>
      </c>
      <c r="D19" s="164">
        <v>0.39</v>
      </c>
      <c r="E19" s="82">
        <v>53.590110000000003</v>
      </c>
      <c r="F19" s="150"/>
      <c r="G19" s="147"/>
      <c r="H19" s="77">
        <v>2.5</v>
      </c>
      <c r="I19" s="161">
        <v>0.46583850931677018</v>
      </c>
      <c r="J19" s="45">
        <v>0.15</v>
      </c>
      <c r="K19" s="82">
        <v>46.249589999999998</v>
      </c>
      <c r="L19" s="158"/>
    </row>
    <row r="20" spans="1:12" s="3" customFormat="1" ht="12" customHeight="1" x14ac:dyDescent="0.2">
      <c r="A20" s="44" t="s">
        <v>91</v>
      </c>
      <c r="B20" s="163">
        <v>1.5</v>
      </c>
      <c r="C20" s="165">
        <v>0.29090909090909089</v>
      </c>
      <c r="D20" s="164">
        <v>0.08</v>
      </c>
      <c r="E20" s="82">
        <v>57.558750000000003</v>
      </c>
      <c r="F20" s="150"/>
      <c r="G20" s="147"/>
      <c r="H20" s="77">
        <v>1.1000000000000001</v>
      </c>
      <c r="I20" s="161">
        <v>0.23291925465838509</v>
      </c>
      <c r="J20" s="45">
        <v>0.08</v>
      </c>
      <c r="K20" s="39" t="s">
        <v>45</v>
      </c>
      <c r="L20" s="125" t="s">
        <v>46</v>
      </c>
    </row>
    <row r="21" spans="1:12" s="3" customFormat="1" ht="12" customHeight="1" x14ac:dyDescent="0.2">
      <c r="A21" s="44" t="s">
        <v>92</v>
      </c>
      <c r="B21" s="163">
        <v>5.7</v>
      </c>
      <c r="C21" s="165">
        <v>1.0181818181818181</v>
      </c>
      <c r="D21" s="164">
        <v>0.45</v>
      </c>
      <c r="E21" s="82">
        <v>49.626939999999998</v>
      </c>
      <c r="F21" s="150"/>
      <c r="G21" s="147"/>
      <c r="H21" s="77">
        <v>2.1</v>
      </c>
      <c r="I21" s="161">
        <v>0.38819875776397517</v>
      </c>
      <c r="J21" s="45">
        <v>0.15</v>
      </c>
      <c r="K21" s="82">
        <v>52.06953</v>
      </c>
      <c r="L21" s="99"/>
    </row>
    <row r="22" spans="1:12" s="3" customFormat="1" ht="20.100000000000001" customHeight="1" x14ac:dyDescent="0.2">
      <c r="A22" s="44" t="s">
        <v>93</v>
      </c>
      <c r="B22" s="163">
        <v>0.7</v>
      </c>
      <c r="C22" s="165">
        <v>0.14545454545454545</v>
      </c>
      <c r="D22" s="164">
        <v>0.04</v>
      </c>
      <c r="E22" s="39" t="s">
        <v>45</v>
      </c>
      <c r="F22" s="125" t="s">
        <v>46</v>
      </c>
      <c r="G22" s="147"/>
      <c r="H22" s="77">
        <v>0.2</v>
      </c>
      <c r="I22" s="161">
        <v>0</v>
      </c>
      <c r="J22" s="45">
        <v>0.01</v>
      </c>
      <c r="K22" s="39" t="s">
        <v>45</v>
      </c>
      <c r="L22" s="125" t="s">
        <v>46</v>
      </c>
    </row>
    <row r="23" spans="1:12" s="3" customFormat="1" ht="12" customHeight="1" x14ac:dyDescent="0.2">
      <c r="A23" s="44" t="s">
        <v>94</v>
      </c>
      <c r="B23" s="163">
        <v>2.9</v>
      </c>
      <c r="C23" s="165">
        <v>0.50909090909090904</v>
      </c>
      <c r="D23" s="164">
        <v>0.22</v>
      </c>
      <c r="E23" s="82">
        <v>33.961779999999997</v>
      </c>
      <c r="F23" s="150"/>
      <c r="G23" s="147"/>
      <c r="H23" s="77">
        <v>0.6</v>
      </c>
      <c r="I23" s="161">
        <v>0.15527950310559005</v>
      </c>
      <c r="J23" s="45">
        <v>0.04</v>
      </c>
      <c r="K23" s="39" t="s">
        <v>45</v>
      </c>
      <c r="L23" s="125" t="s">
        <v>46</v>
      </c>
    </row>
    <row r="24" spans="1:12" s="3" customFormat="1" ht="12" customHeight="1" x14ac:dyDescent="0.2">
      <c r="A24" s="97" t="s">
        <v>54</v>
      </c>
      <c r="B24" s="163">
        <v>0.4</v>
      </c>
      <c r="C24" s="165">
        <v>7.2727272727272724E-2</v>
      </c>
      <c r="D24" s="164">
        <v>0.04</v>
      </c>
      <c r="E24" s="39" t="s">
        <v>45</v>
      </c>
      <c r="F24" s="125" t="s">
        <v>46</v>
      </c>
      <c r="G24" s="151"/>
      <c r="H24" s="77">
        <v>0.1</v>
      </c>
      <c r="I24" s="161">
        <v>0</v>
      </c>
      <c r="J24" s="45">
        <v>0.01</v>
      </c>
      <c r="K24" s="39" t="s">
        <v>45</v>
      </c>
      <c r="L24" s="125" t="s">
        <v>46</v>
      </c>
    </row>
    <row r="25" spans="1:12" s="3" customFormat="1" ht="12" customHeight="1" x14ac:dyDescent="0.2">
      <c r="A25" s="97" t="s">
        <v>52</v>
      </c>
      <c r="B25" s="163">
        <v>9</v>
      </c>
      <c r="C25" s="165">
        <v>1.6</v>
      </c>
      <c r="D25" s="164">
        <v>0.65</v>
      </c>
      <c r="E25" s="82">
        <v>16.938870000000001</v>
      </c>
      <c r="F25" s="150"/>
      <c r="G25" s="147"/>
      <c r="H25" s="77">
        <v>4.7</v>
      </c>
      <c r="I25" s="161">
        <v>0.93167701863354035</v>
      </c>
      <c r="J25" s="45">
        <v>0.24</v>
      </c>
      <c r="K25" s="82">
        <v>35.828029999999998</v>
      </c>
      <c r="L25" s="158"/>
    </row>
    <row r="26" spans="1:12" s="3" customFormat="1" ht="12" customHeight="1" x14ac:dyDescent="0.2">
      <c r="A26" s="97" t="s">
        <v>55</v>
      </c>
      <c r="B26" s="163">
        <v>13</v>
      </c>
      <c r="C26" s="165">
        <v>2.2545454545454544</v>
      </c>
      <c r="D26" s="164">
        <v>0.81</v>
      </c>
      <c r="E26" s="82">
        <v>26.0245</v>
      </c>
      <c r="F26" s="150"/>
      <c r="G26" s="147"/>
      <c r="H26" s="77">
        <v>7.9</v>
      </c>
      <c r="I26" s="161">
        <v>1.5527950310559007</v>
      </c>
      <c r="J26" s="45">
        <v>0.46</v>
      </c>
      <c r="K26" s="82">
        <v>41.493679999999998</v>
      </c>
      <c r="L26" s="99"/>
    </row>
    <row r="27" spans="1:12" s="3" customFormat="1" ht="20.100000000000001" customHeight="1" x14ac:dyDescent="0.2">
      <c r="A27" s="97" t="s">
        <v>56</v>
      </c>
      <c r="B27" s="163">
        <v>3.1</v>
      </c>
      <c r="C27" s="165">
        <v>0.50909090909090904</v>
      </c>
      <c r="D27" s="164">
        <v>0.2</v>
      </c>
      <c r="E27" s="82">
        <v>71.958659999999995</v>
      </c>
      <c r="F27" s="150"/>
      <c r="G27" s="147"/>
      <c r="H27" s="77">
        <v>2.6</v>
      </c>
      <c r="I27" s="161">
        <v>0.54347826086956519</v>
      </c>
      <c r="J27" s="45">
        <v>0.17</v>
      </c>
      <c r="K27" s="82">
        <v>78.008539999999996</v>
      </c>
      <c r="L27" s="158"/>
    </row>
    <row r="28" spans="1:12" s="3" customFormat="1" ht="12" customHeight="1" x14ac:dyDescent="0.2">
      <c r="A28" s="97" t="s">
        <v>57</v>
      </c>
      <c r="B28" s="163">
        <v>33</v>
      </c>
      <c r="C28" s="165">
        <v>5.7454545454545451</v>
      </c>
      <c r="D28" s="164">
        <v>1.89</v>
      </c>
      <c r="E28" s="82">
        <v>67.017240000000001</v>
      </c>
      <c r="F28" s="150"/>
      <c r="G28" s="147"/>
      <c r="H28" s="77">
        <v>32.6</v>
      </c>
      <c r="I28" s="161">
        <v>6.4440993788819876</v>
      </c>
      <c r="J28" s="45">
        <v>1.47</v>
      </c>
      <c r="K28" s="82">
        <v>73.552620000000005</v>
      </c>
      <c r="L28" s="99"/>
    </row>
    <row r="29" spans="1:12" s="3" customFormat="1" ht="12" customHeight="1" x14ac:dyDescent="0.2">
      <c r="A29" s="97" t="s">
        <v>58</v>
      </c>
      <c r="B29" s="163">
        <v>16.100000000000001</v>
      </c>
      <c r="C29" s="165">
        <v>2.8363636363636364</v>
      </c>
      <c r="D29" s="164">
        <v>1.04</v>
      </c>
      <c r="E29" s="82">
        <v>66.04316</v>
      </c>
      <c r="F29" s="150"/>
      <c r="G29" s="147"/>
      <c r="H29" s="77">
        <v>12.3</v>
      </c>
      <c r="I29" s="161">
        <v>2.4844720496894408</v>
      </c>
      <c r="J29" s="45">
        <v>0.7</v>
      </c>
      <c r="K29" s="82">
        <v>60.546849999999999</v>
      </c>
      <c r="L29" s="99"/>
    </row>
    <row r="30" spans="1:12" s="3" customFormat="1" ht="12" customHeight="1" x14ac:dyDescent="0.2">
      <c r="A30" s="97" t="s">
        <v>95</v>
      </c>
      <c r="B30" s="163">
        <v>2.8</v>
      </c>
      <c r="C30" s="165">
        <v>0.50909090909090904</v>
      </c>
      <c r="D30" s="164">
        <v>0.19</v>
      </c>
      <c r="E30" s="82">
        <v>61.091999999999999</v>
      </c>
      <c r="F30" s="150"/>
      <c r="G30" s="147"/>
      <c r="H30" s="77">
        <v>6.6</v>
      </c>
      <c r="I30" s="161">
        <v>1.3198757763975155</v>
      </c>
      <c r="J30" s="45">
        <v>0.4</v>
      </c>
      <c r="K30" s="82">
        <v>67.699820000000003</v>
      </c>
      <c r="L30" s="158"/>
    </row>
    <row r="31" spans="1:12" s="3" customFormat="1" ht="12" customHeight="1" x14ac:dyDescent="0.2">
      <c r="A31" s="97" t="s">
        <v>59</v>
      </c>
      <c r="B31" s="163">
        <v>23.9</v>
      </c>
      <c r="C31" s="165">
        <v>4.2181818181818178</v>
      </c>
      <c r="D31" s="164">
        <v>1.55</v>
      </c>
      <c r="E31" s="82">
        <v>23.740649999999999</v>
      </c>
      <c r="F31" s="150"/>
      <c r="G31" s="147"/>
      <c r="H31" s="77">
        <v>6.2</v>
      </c>
      <c r="I31" s="161">
        <v>1.2422360248447204</v>
      </c>
      <c r="J31" s="45">
        <v>0.3</v>
      </c>
      <c r="K31" s="82">
        <v>27.896599999999999</v>
      </c>
      <c r="L31" s="99"/>
    </row>
    <row r="32" spans="1:12" s="3" customFormat="1" ht="20.100000000000001" customHeight="1" x14ac:dyDescent="0.2">
      <c r="A32" s="97" t="s">
        <v>96</v>
      </c>
      <c r="B32" s="163">
        <v>3</v>
      </c>
      <c r="C32" s="165">
        <v>0.50909090909090904</v>
      </c>
      <c r="D32" s="164">
        <v>0.18</v>
      </c>
      <c r="E32" s="39" t="s">
        <v>45</v>
      </c>
      <c r="F32" s="125" t="s">
        <v>46</v>
      </c>
      <c r="G32" s="147"/>
      <c r="H32" s="77">
        <v>4</v>
      </c>
      <c r="I32" s="161">
        <v>0.77639751552795033</v>
      </c>
      <c r="J32" s="45">
        <v>0.15</v>
      </c>
      <c r="K32" s="39" t="s">
        <v>45</v>
      </c>
      <c r="L32" s="125" t="s">
        <v>46</v>
      </c>
    </row>
    <row r="33" spans="1:12" s="3" customFormat="1" ht="12" customHeight="1" x14ac:dyDescent="0.2">
      <c r="A33" s="97" t="s">
        <v>61</v>
      </c>
      <c r="B33" s="163">
        <v>18.5</v>
      </c>
      <c r="C33" s="165">
        <v>3.2727272727272729</v>
      </c>
      <c r="D33" s="164">
        <v>1.1100000000000001</v>
      </c>
      <c r="E33" s="82">
        <v>13.738490000000001</v>
      </c>
      <c r="F33" s="150"/>
      <c r="G33" s="147"/>
      <c r="H33" s="77">
        <v>18</v>
      </c>
      <c r="I33" s="161">
        <v>3.5714285714285716</v>
      </c>
      <c r="J33" s="45">
        <v>0.7</v>
      </c>
      <c r="K33" s="82">
        <v>9.8279029999999992</v>
      </c>
      <c r="L33" s="158"/>
    </row>
    <row r="34" spans="1:12" s="3" customFormat="1" ht="12" customHeight="1" x14ac:dyDescent="0.2">
      <c r="A34" s="97" t="s">
        <v>97</v>
      </c>
      <c r="B34" s="163">
        <v>0.4</v>
      </c>
      <c r="C34" s="166">
        <v>7.2727272727272724E-2</v>
      </c>
      <c r="D34" s="164">
        <v>0.03</v>
      </c>
      <c r="E34" s="39" t="s">
        <v>45</v>
      </c>
      <c r="F34" s="125" t="s">
        <v>46</v>
      </c>
      <c r="G34" s="147"/>
      <c r="H34" s="77">
        <v>0.9</v>
      </c>
      <c r="I34" s="161">
        <v>0.15527950310559005</v>
      </c>
      <c r="J34" s="45">
        <v>0.04</v>
      </c>
      <c r="K34" s="39" t="s">
        <v>45</v>
      </c>
      <c r="L34" s="125" t="s">
        <v>46</v>
      </c>
    </row>
    <row r="35" spans="1:12" s="3" customFormat="1" ht="12" customHeight="1" x14ac:dyDescent="0.2">
      <c r="A35" s="97" t="s">
        <v>63</v>
      </c>
      <c r="B35" s="163">
        <v>5.7</v>
      </c>
      <c r="C35" s="166">
        <v>1.0181818181818181</v>
      </c>
      <c r="D35" s="164">
        <v>0.4</v>
      </c>
      <c r="E35" s="82">
        <v>56.063519999999997</v>
      </c>
      <c r="F35" s="150"/>
      <c r="G35" s="147"/>
      <c r="H35" s="77">
        <v>1</v>
      </c>
      <c r="I35" s="161">
        <v>0.23291925465838509</v>
      </c>
      <c r="J35" s="45">
        <v>0.1</v>
      </c>
      <c r="K35" s="82">
        <v>60.137189999999997</v>
      </c>
      <c r="L35" s="154"/>
    </row>
    <row r="36" spans="1:12" s="3" customFormat="1" ht="12" customHeight="1" x14ac:dyDescent="0.2">
      <c r="A36" s="97" t="s">
        <v>64</v>
      </c>
      <c r="B36" s="163">
        <v>64.099999999999994</v>
      </c>
      <c r="C36" s="166">
        <v>11.2</v>
      </c>
      <c r="D36" s="164">
        <v>4.17</v>
      </c>
      <c r="E36" s="82">
        <v>18.508679999999998</v>
      </c>
      <c r="F36" s="150"/>
      <c r="G36" s="147"/>
      <c r="H36" s="77">
        <v>50</v>
      </c>
      <c r="I36" s="161">
        <v>9.9378881987577632</v>
      </c>
      <c r="J36" s="45">
        <v>3.24</v>
      </c>
      <c r="K36" s="82">
        <v>29.5822</v>
      </c>
      <c r="L36" s="159"/>
    </row>
    <row r="37" spans="1:12" s="3" customFormat="1" ht="20.100000000000001" customHeight="1" x14ac:dyDescent="0.2">
      <c r="A37" s="97" t="s">
        <v>98</v>
      </c>
      <c r="B37" s="163">
        <v>0.4</v>
      </c>
      <c r="C37" s="165">
        <v>7.2727272727272724E-2</v>
      </c>
      <c r="D37" s="164">
        <v>0.11</v>
      </c>
      <c r="E37" s="39" t="s">
        <v>45</v>
      </c>
      <c r="F37" s="125" t="s">
        <v>46</v>
      </c>
      <c r="G37" s="147"/>
      <c r="H37" s="77">
        <v>0.5</v>
      </c>
      <c r="I37" s="161">
        <v>7.7639751552795025E-2</v>
      </c>
      <c r="J37" s="45">
        <v>0.01</v>
      </c>
      <c r="K37" s="39" t="s">
        <v>45</v>
      </c>
      <c r="L37" s="125" t="s">
        <v>46</v>
      </c>
    </row>
    <row r="38" spans="1:12" s="3" customFormat="1" ht="12" customHeight="1" x14ac:dyDescent="0.2">
      <c r="A38" s="97" t="s">
        <v>99</v>
      </c>
      <c r="B38" s="163">
        <v>1.6</v>
      </c>
      <c r="C38" s="166">
        <v>0.29090909090909089</v>
      </c>
      <c r="D38" s="164">
        <v>0.12</v>
      </c>
      <c r="E38" s="39" t="s">
        <v>45</v>
      </c>
      <c r="F38" s="125" t="s">
        <v>46</v>
      </c>
      <c r="G38" s="147"/>
      <c r="H38" s="77">
        <v>0.9</v>
      </c>
      <c r="I38" s="161">
        <v>0.15527950310559005</v>
      </c>
      <c r="J38" s="45">
        <v>0.05</v>
      </c>
      <c r="K38" s="82">
        <v>78.371449999999996</v>
      </c>
      <c r="L38" s="121"/>
    </row>
    <row r="39" spans="1:12" s="3" customFormat="1" ht="12" customHeight="1" x14ac:dyDescent="0.2">
      <c r="A39" s="44" t="s">
        <v>100</v>
      </c>
      <c r="B39" s="163">
        <v>36.6</v>
      </c>
      <c r="C39" s="167">
        <v>6.4</v>
      </c>
      <c r="D39" s="164">
        <v>2.41</v>
      </c>
      <c r="E39" s="82">
        <v>87.987340000000003</v>
      </c>
      <c r="F39" s="150"/>
      <c r="G39" s="147"/>
      <c r="H39" s="77">
        <v>28.8</v>
      </c>
      <c r="I39" s="161">
        <v>5.7453416149068319</v>
      </c>
      <c r="J39" s="45">
        <v>1.7</v>
      </c>
      <c r="K39" s="82">
        <v>98.456670000000003</v>
      </c>
      <c r="L39" s="99"/>
    </row>
    <row r="40" spans="1:12" s="3" customFormat="1" ht="12" customHeight="1" x14ac:dyDescent="0.2">
      <c r="A40" s="97" t="s">
        <v>102</v>
      </c>
      <c r="B40" s="163">
        <v>1</v>
      </c>
      <c r="C40" s="166">
        <v>0.14545454545454545</v>
      </c>
      <c r="D40" s="164">
        <v>7.0000000000000007E-2</v>
      </c>
      <c r="E40" s="39" t="s">
        <v>45</v>
      </c>
      <c r="F40" s="125" t="s">
        <v>46</v>
      </c>
      <c r="G40" s="147"/>
      <c r="H40" s="77">
        <v>0.5</v>
      </c>
      <c r="I40" s="161">
        <v>7.7639751552795025E-2</v>
      </c>
      <c r="J40" s="45">
        <v>0.01</v>
      </c>
      <c r="K40" s="39" t="s">
        <v>45</v>
      </c>
      <c r="L40" s="125" t="s">
        <v>46</v>
      </c>
    </row>
    <row r="41" spans="1:12" s="3" customFormat="1" ht="20.100000000000001" customHeight="1" x14ac:dyDescent="0.2">
      <c r="A41" s="97" t="s">
        <v>103</v>
      </c>
      <c r="B41" s="163">
        <v>1.9</v>
      </c>
      <c r="C41" s="166">
        <v>0.36363636363636365</v>
      </c>
      <c r="D41" s="164">
        <v>0.14000000000000001</v>
      </c>
      <c r="E41" s="82">
        <v>87.696910000000003</v>
      </c>
      <c r="F41" s="150"/>
      <c r="G41" s="147"/>
      <c r="H41" s="77">
        <v>0.2</v>
      </c>
      <c r="I41" s="161">
        <v>0</v>
      </c>
      <c r="J41" s="45">
        <v>0.01</v>
      </c>
      <c r="K41" s="39" t="s">
        <v>45</v>
      </c>
      <c r="L41" s="125" t="s">
        <v>46</v>
      </c>
    </row>
    <row r="42" spans="1:12" s="3" customFormat="1" ht="12" customHeight="1" x14ac:dyDescent="0.2">
      <c r="A42" s="97" t="s">
        <v>104</v>
      </c>
      <c r="B42" s="163">
        <v>4.7</v>
      </c>
      <c r="C42" s="166">
        <v>0.8</v>
      </c>
      <c r="D42" s="164">
        <v>0.28000000000000003</v>
      </c>
      <c r="E42" s="82">
        <v>70.456180000000003</v>
      </c>
      <c r="F42" s="150"/>
      <c r="G42" s="147"/>
      <c r="H42" s="77">
        <v>3.9</v>
      </c>
      <c r="I42" s="161">
        <v>0.77639751552795033</v>
      </c>
      <c r="J42" s="45">
        <v>0.27</v>
      </c>
      <c r="K42" s="82">
        <v>59.502420000000001</v>
      </c>
      <c r="L42" s="158"/>
    </row>
    <row r="43" spans="1:12" s="3" customFormat="1" ht="12" customHeight="1" x14ac:dyDescent="0.2">
      <c r="A43" s="44" t="s">
        <v>8</v>
      </c>
      <c r="B43" s="163">
        <v>1.4</v>
      </c>
      <c r="C43" s="167">
        <v>0.21818181818181817</v>
      </c>
      <c r="D43" s="164">
        <v>0.12</v>
      </c>
      <c r="E43" s="39" t="s">
        <v>45</v>
      </c>
      <c r="F43" s="125" t="s">
        <v>46</v>
      </c>
      <c r="G43" s="147"/>
      <c r="H43" s="77">
        <v>168.6</v>
      </c>
      <c r="I43" s="161">
        <v>33.54037267080745</v>
      </c>
      <c r="J43" s="45">
        <v>10.17</v>
      </c>
      <c r="K43" s="82">
        <v>93.581410000000005</v>
      </c>
      <c r="L43" s="99"/>
    </row>
    <row r="44" spans="1:12" s="3" customFormat="1" ht="12" customHeight="1" x14ac:dyDescent="0.2">
      <c r="A44" s="44" t="s">
        <v>105</v>
      </c>
      <c r="B44" s="170" t="s">
        <v>45</v>
      </c>
      <c r="C44" s="170" t="s">
        <v>45</v>
      </c>
      <c r="D44" s="125" t="s">
        <v>45</v>
      </c>
      <c r="E44" s="146" t="s">
        <v>45</v>
      </c>
      <c r="F44" s="125" t="s">
        <v>46</v>
      </c>
      <c r="G44" s="147"/>
      <c r="H44" s="77">
        <v>5.2</v>
      </c>
      <c r="I44" s="161">
        <v>1.0093167701863355</v>
      </c>
      <c r="J44" s="45">
        <v>0.31</v>
      </c>
      <c r="K44" s="82">
        <v>68.367980000000003</v>
      </c>
      <c r="L44" s="99"/>
    </row>
    <row r="45" spans="1:12" s="3" customFormat="1" ht="12" customHeight="1" x14ac:dyDescent="0.2">
      <c r="A45" s="44" t="s">
        <v>68</v>
      </c>
      <c r="B45" s="170" t="s">
        <v>45</v>
      </c>
      <c r="C45" s="170" t="s">
        <v>45</v>
      </c>
      <c r="D45" s="125" t="s">
        <v>45</v>
      </c>
      <c r="E45" s="146" t="s">
        <v>45</v>
      </c>
      <c r="F45" s="125" t="s">
        <v>46</v>
      </c>
      <c r="G45" s="147"/>
      <c r="H45" s="77">
        <v>21.5</v>
      </c>
      <c r="I45" s="161">
        <v>4.2701863354037268</v>
      </c>
      <c r="J45" s="45">
        <v>1.25</v>
      </c>
      <c r="K45" s="82">
        <v>83.529910000000001</v>
      </c>
      <c r="L45" s="99"/>
    </row>
    <row r="46" spans="1:12" s="3" customFormat="1" ht="20.100000000000001" customHeight="1" x14ac:dyDescent="0.2">
      <c r="A46" s="87" t="s">
        <v>106</v>
      </c>
      <c r="B46" s="170" t="s">
        <v>45</v>
      </c>
      <c r="C46" s="170" t="s">
        <v>45</v>
      </c>
      <c r="D46" s="125" t="s">
        <v>45</v>
      </c>
      <c r="E46" s="146" t="s">
        <v>45</v>
      </c>
      <c r="F46" s="125" t="s">
        <v>46</v>
      </c>
      <c r="G46" s="147"/>
      <c r="H46" s="77">
        <v>0.9</v>
      </c>
      <c r="I46" s="161">
        <v>0.15527950310559005</v>
      </c>
      <c r="J46" s="45">
        <v>0.01</v>
      </c>
      <c r="K46" s="39" t="s">
        <v>45</v>
      </c>
      <c r="L46" s="125" t="s">
        <v>46</v>
      </c>
    </row>
    <row r="47" spans="1:12" s="3" customFormat="1" ht="12" customHeight="1" x14ac:dyDescent="0.2">
      <c r="A47" s="44" t="s">
        <v>107</v>
      </c>
      <c r="B47" s="170" t="s">
        <v>45</v>
      </c>
      <c r="C47" s="170" t="s">
        <v>45</v>
      </c>
      <c r="D47" s="125" t="s">
        <v>45</v>
      </c>
      <c r="E47" s="146" t="s">
        <v>45</v>
      </c>
      <c r="F47" s="125" t="s">
        <v>46</v>
      </c>
      <c r="G47" s="152"/>
      <c r="H47" s="77">
        <v>13.7</v>
      </c>
      <c r="I47" s="161">
        <v>2.7173913043478262</v>
      </c>
      <c r="J47" s="45">
        <v>0.77</v>
      </c>
      <c r="K47" s="82">
        <v>36.381480000000003</v>
      </c>
      <c r="L47" s="99"/>
    </row>
    <row r="48" spans="1:12" s="3" customFormat="1" ht="12" customHeight="1" x14ac:dyDescent="0.2">
      <c r="A48" s="44" t="s">
        <v>108</v>
      </c>
      <c r="B48" s="170" t="s">
        <v>45</v>
      </c>
      <c r="C48" s="170" t="s">
        <v>45</v>
      </c>
      <c r="D48" s="125" t="s">
        <v>45</v>
      </c>
      <c r="E48" s="146" t="s">
        <v>45</v>
      </c>
      <c r="F48" s="125" t="s">
        <v>46</v>
      </c>
      <c r="G48" s="152"/>
      <c r="H48" s="77">
        <v>6.2</v>
      </c>
      <c r="I48" s="161">
        <v>1.2422360248447204</v>
      </c>
      <c r="J48" s="45">
        <v>0.36</v>
      </c>
      <c r="K48" s="82">
        <v>54.945419999999999</v>
      </c>
      <c r="L48" s="158"/>
    </row>
    <row r="49" spans="1:12" s="3" customFormat="1" ht="12" customHeight="1" x14ac:dyDescent="0.2">
      <c r="A49" s="97" t="s">
        <v>71</v>
      </c>
      <c r="B49" s="163">
        <v>160.5</v>
      </c>
      <c r="C49" s="166">
        <v>28.072727272727274</v>
      </c>
      <c r="D49" s="164">
        <v>11.73</v>
      </c>
      <c r="E49" s="82">
        <v>85.118110000000001</v>
      </c>
      <c r="F49" s="150"/>
      <c r="G49" s="152"/>
      <c r="H49" s="151" t="s">
        <v>45</v>
      </c>
      <c r="I49" s="151" t="s">
        <v>45</v>
      </c>
      <c r="J49" s="125" t="s">
        <v>45</v>
      </c>
      <c r="K49" s="146" t="s">
        <v>45</v>
      </c>
      <c r="L49" s="125" t="s">
        <v>46</v>
      </c>
    </row>
    <row r="50" spans="1:12" s="3" customFormat="1" ht="12" customHeight="1" x14ac:dyDescent="0.2">
      <c r="A50" s="97" t="s">
        <v>72</v>
      </c>
      <c r="B50" s="163">
        <v>8.1</v>
      </c>
      <c r="C50" s="166">
        <v>1.4545454545454546</v>
      </c>
      <c r="D50" s="164">
        <v>0.56000000000000005</v>
      </c>
      <c r="E50" s="82">
        <v>99.712649999999996</v>
      </c>
      <c r="F50" s="150"/>
      <c r="G50" s="152"/>
      <c r="H50" s="151" t="s">
        <v>45</v>
      </c>
      <c r="I50" s="151" t="s">
        <v>45</v>
      </c>
      <c r="J50" s="125" t="s">
        <v>45</v>
      </c>
      <c r="K50" s="146" t="s">
        <v>45</v>
      </c>
      <c r="L50" s="125" t="s">
        <v>46</v>
      </c>
    </row>
    <row r="51" spans="1:12" s="3" customFormat="1" ht="20.100000000000001" customHeight="1" x14ac:dyDescent="0.2">
      <c r="A51" s="44" t="s">
        <v>109</v>
      </c>
      <c r="B51" s="163">
        <v>1.3</v>
      </c>
      <c r="C51" s="166">
        <v>0.22</v>
      </c>
      <c r="D51" s="164">
        <v>0.08</v>
      </c>
      <c r="E51" s="39" t="s">
        <v>45</v>
      </c>
      <c r="F51" s="125" t="s">
        <v>46</v>
      </c>
      <c r="G51" s="152"/>
      <c r="H51" s="151" t="s">
        <v>45</v>
      </c>
      <c r="I51" s="151" t="s">
        <v>45</v>
      </c>
      <c r="J51" s="125" t="s">
        <v>45</v>
      </c>
      <c r="K51" s="146" t="s">
        <v>45</v>
      </c>
      <c r="L51" s="125" t="s">
        <v>46</v>
      </c>
    </row>
    <row r="52" spans="1:12" s="3" customFormat="1" ht="12" customHeight="1" x14ac:dyDescent="0.2">
      <c r="A52" s="44" t="s">
        <v>110</v>
      </c>
      <c r="B52" s="163">
        <v>14.5</v>
      </c>
      <c r="C52" s="166">
        <v>2.5454545454545454</v>
      </c>
      <c r="D52" s="164">
        <v>1.07</v>
      </c>
      <c r="E52" s="82">
        <v>77.958699999999993</v>
      </c>
      <c r="F52" s="150"/>
      <c r="G52" s="152"/>
      <c r="H52" s="77">
        <v>6.6</v>
      </c>
      <c r="I52" s="161">
        <v>1.3198757763975155</v>
      </c>
      <c r="J52" s="45">
        <v>0.48</v>
      </c>
      <c r="K52" s="82">
        <v>76.827500000000001</v>
      </c>
      <c r="L52" s="99"/>
    </row>
    <row r="53" spans="1:12" s="3" customFormat="1" ht="12" customHeight="1" x14ac:dyDescent="0.2">
      <c r="A53" s="44" t="s">
        <v>111</v>
      </c>
      <c r="B53" s="163">
        <v>30.3</v>
      </c>
      <c r="C53" s="166">
        <v>5.3090909090909095</v>
      </c>
      <c r="D53" s="164">
        <v>1.28</v>
      </c>
      <c r="E53" s="82">
        <v>47.778109999999998</v>
      </c>
      <c r="F53" s="150"/>
      <c r="G53" s="152"/>
      <c r="H53" s="77">
        <v>6.9</v>
      </c>
      <c r="I53" s="161">
        <v>1.3975155279503106</v>
      </c>
      <c r="J53" s="45">
        <v>0.27</v>
      </c>
      <c r="K53" s="82">
        <v>54.219290000000001</v>
      </c>
      <c r="L53" s="99"/>
    </row>
    <row r="54" spans="1:12" s="3" customFormat="1" ht="12" customHeight="1" x14ac:dyDescent="0.2">
      <c r="A54" s="44" t="s">
        <v>112</v>
      </c>
      <c r="B54" s="163">
        <v>5</v>
      </c>
      <c r="C54" s="166">
        <v>0.87272727272727268</v>
      </c>
      <c r="D54" s="164">
        <v>0.23</v>
      </c>
      <c r="E54" s="82">
        <v>30.526599999999998</v>
      </c>
      <c r="F54" s="125"/>
      <c r="G54" s="152"/>
      <c r="H54" s="77">
        <v>2.1</v>
      </c>
      <c r="I54" s="161">
        <v>0.38819875776397517</v>
      </c>
      <c r="J54" s="45">
        <v>0.12</v>
      </c>
      <c r="K54" s="39" t="s">
        <v>45</v>
      </c>
      <c r="L54" s="125" t="s">
        <v>46</v>
      </c>
    </row>
    <row r="55" spans="1:12" s="3" customFormat="1" ht="12" customHeight="1" x14ac:dyDescent="0.2">
      <c r="A55" s="98" t="s">
        <v>11</v>
      </c>
      <c r="B55" s="163">
        <v>0.7</v>
      </c>
      <c r="C55" s="166">
        <v>0.14545454545454545</v>
      </c>
      <c r="D55" s="164">
        <v>0.05</v>
      </c>
      <c r="E55" s="39" t="s">
        <v>45</v>
      </c>
      <c r="F55" s="125" t="s">
        <v>46</v>
      </c>
      <c r="G55" s="152"/>
      <c r="H55" s="77">
        <v>0.5</v>
      </c>
      <c r="I55" s="161">
        <v>7.7639751552795025E-2</v>
      </c>
      <c r="J55" s="45">
        <v>0.03</v>
      </c>
      <c r="K55" s="82">
        <v>88.067220000000006</v>
      </c>
      <c r="L55" s="125"/>
    </row>
    <row r="56" spans="1:12" s="3" customFormat="1" ht="20.100000000000001" customHeight="1" x14ac:dyDescent="0.2">
      <c r="A56" s="98" t="s">
        <v>113</v>
      </c>
      <c r="B56" s="163">
        <v>7.6</v>
      </c>
      <c r="C56" s="166">
        <v>1.3090909090909091</v>
      </c>
      <c r="D56" s="164">
        <v>0.57999999999999996</v>
      </c>
      <c r="E56" s="82">
        <v>22.171669999999999</v>
      </c>
      <c r="F56" s="151"/>
      <c r="G56" s="152"/>
      <c r="H56" s="77">
        <v>4.9000000000000004</v>
      </c>
      <c r="I56" s="161">
        <v>1.0093167701863355</v>
      </c>
      <c r="J56" s="45">
        <v>0.32</v>
      </c>
      <c r="K56" s="82">
        <v>20.273319999999998</v>
      </c>
      <c r="L56" s="99"/>
    </row>
    <row r="57" spans="1:12" s="3" customFormat="1" ht="12" customHeight="1" x14ac:dyDescent="0.2">
      <c r="A57" s="98" t="s">
        <v>114</v>
      </c>
      <c r="B57" s="163">
        <v>5.9</v>
      </c>
      <c r="C57" s="166">
        <v>1.0181818181818181</v>
      </c>
      <c r="D57" s="164">
        <v>0.42</v>
      </c>
      <c r="E57" s="82">
        <v>86.918300000000002</v>
      </c>
      <c r="F57" s="151"/>
      <c r="G57" s="152"/>
      <c r="H57" s="77">
        <v>15.7</v>
      </c>
      <c r="I57" s="161">
        <v>3.1055900621118013</v>
      </c>
      <c r="J57" s="45">
        <v>1.1399999999999999</v>
      </c>
      <c r="K57" s="82">
        <v>99.269599999999997</v>
      </c>
      <c r="L57" s="158"/>
    </row>
    <row r="58" spans="1:12" s="3" customFormat="1" ht="12" customHeight="1" x14ac:dyDescent="0.2">
      <c r="A58" s="98" t="s">
        <v>115</v>
      </c>
      <c r="B58" s="163">
        <v>1.5</v>
      </c>
      <c r="C58" s="165">
        <v>0.29090909090909089</v>
      </c>
      <c r="D58" s="164">
        <v>0.11</v>
      </c>
      <c r="E58" s="39" t="s">
        <v>45</v>
      </c>
      <c r="F58" s="125" t="s">
        <v>46</v>
      </c>
      <c r="G58" s="152"/>
      <c r="H58" s="77">
        <v>0.9</v>
      </c>
      <c r="I58" s="161">
        <v>0.15527950310559005</v>
      </c>
      <c r="J58" s="45">
        <v>0.08</v>
      </c>
      <c r="K58" s="82">
        <v>88.294939999999997</v>
      </c>
      <c r="L58" s="121"/>
    </row>
    <row r="59" spans="1:12" s="3" customFormat="1" ht="12" customHeight="1" x14ac:dyDescent="0.2">
      <c r="A59" s="98" t="s">
        <v>73</v>
      </c>
      <c r="B59" s="163">
        <v>3.9</v>
      </c>
      <c r="C59" s="166">
        <v>0.65454545454545454</v>
      </c>
      <c r="D59" s="164">
        <v>0.3</v>
      </c>
      <c r="E59" s="82">
        <v>86.063580000000002</v>
      </c>
      <c r="F59" s="151"/>
      <c r="G59" s="152"/>
      <c r="H59" s="77">
        <v>3.1</v>
      </c>
      <c r="I59" s="161">
        <v>0.6211180124223602</v>
      </c>
      <c r="J59" s="45">
        <v>0.22</v>
      </c>
      <c r="K59" s="82">
        <v>96.6113</v>
      </c>
      <c r="L59" s="158"/>
    </row>
    <row r="60" spans="1:12" s="3" customFormat="1" ht="12" customHeight="1" x14ac:dyDescent="0.2">
      <c r="A60" s="87" t="s">
        <v>116</v>
      </c>
      <c r="B60" s="163">
        <v>21.8</v>
      </c>
      <c r="C60" s="166">
        <v>3.7818181818181817</v>
      </c>
      <c r="D60" s="164">
        <v>1.35</v>
      </c>
      <c r="E60" s="82">
        <v>71.191599999999994</v>
      </c>
      <c r="F60" s="151"/>
      <c r="G60" s="152"/>
      <c r="H60" s="77">
        <v>17.3</v>
      </c>
      <c r="I60" s="161">
        <v>3.4161490683229814</v>
      </c>
      <c r="J60" s="45">
        <v>1.01</v>
      </c>
      <c r="K60" s="82">
        <v>73.497860000000003</v>
      </c>
      <c r="L60" s="99"/>
    </row>
    <row r="61" spans="1:12" s="3" customFormat="1" ht="20.100000000000001" customHeight="1" x14ac:dyDescent="0.2">
      <c r="A61" s="87" t="s">
        <v>117</v>
      </c>
      <c r="B61" s="163">
        <v>10.8</v>
      </c>
      <c r="C61" s="166">
        <v>1.8909090909090909</v>
      </c>
      <c r="D61" s="164">
        <v>0.75</v>
      </c>
      <c r="E61" s="82">
        <v>43.363210000000002</v>
      </c>
      <c r="F61" s="151"/>
      <c r="G61" s="152"/>
      <c r="H61" s="77">
        <v>9.3000000000000007</v>
      </c>
      <c r="I61" s="161">
        <v>1.8633540372670807</v>
      </c>
      <c r="J61" s="45">
        <v>0.38</v>
      </c>
      <c r="K61" s="82">
        <v>62.292430000000003</v>
      </c>
      <c r="L61" s="99"/>
    </row>
    <row r="62" spans="1:12" s="3" customFormat="1" ht="12" customHeight="1" x14ac:dyDescent="0.2">
      <c r="A62" s="87" t="s">
        <v>118</v>
      </c>
      <c r="B62" s="163">
        <v>11.4</v>
      </c>
      <c r="C62" s="166">
        <v>1.9636363636363636</v>
      </c>
      <c r="D62" s="164">
        <v>0.68</v>
      </c>
      <c r="E62" s="82">
        <v>76.633260000000007</v>
      </c>
      <c r="F62" s="151"/>
      <c r="G62" s="152"/>
      <c r="H62" s="77">
        <v>6.6</v>
      </c>
      <c r="I62" s="161">
        <v>1.3198757763975155</v>
      </c>
      <c r="J62" s="45">
        <v>0.36</v>
      </c>
      <c r="K62" s="82">
        <v>83.146850000000001</v>
      </c>
      <c r="L62" s="158"/>
    </row>
    <row r="63" spans="1:12" s="3" customFormat="1" ht="12" customHeight="1" x14ac:dyDescent="0.2">
      <c r="A63" s="87" t="s">
        <v>119</v>
      </c>
      <c r="B63" s="163">
        <v>6.8</v>
      </c>
      <c r="C63" s="166">
        <v>1.1636363636363636</v>
      </c>
      <c r="D63" s="164">
        <v>0.37</v>
      </c>
      <c r="E63" s="82">
        <v>47.775179999999999</v>
      </c>
      <c r="F63" s="151"/>
      <c r="G63" s="152"/>
      <c r="H63" s="77">
        <v>5.7</v>
      </c>
      <c r="I63" s="161">
        <v>1.1645962732919255</v>
      </c>
      <c r="J63" s="45">
        <v>0.32</v>
      </c>
      <c r="K63" s="82">
        <v>39.975479999999997</v>
      </c>
      <c r="L63" s="158"/>
    </row>
    <row r="64" spans="1:12" s="3" customFormat="1" ht="12" customHeight="1" x14ac:dyDescent="0.2">
      <c r="A64" s="87" t="s">
        <v>120</v>
      </c>
      <c r="B64" s="163">
        <v>0.5</v>
      </c>
      <c r="C64" s="166">
        <v>7.2727272727272724E-2</v>
      </c>
      <c r="D64" s="164">
        <v>0.02</v>
      </c>
      <c r="E64" s="39" t="s">
        <v>45</v>
      </c>
      <c r="F64" s="125" t="s">
        <v>46</v>
      </c>
      <c r="G64" s="152"/>
      <c r="H64" s="77">
        <v>0.5</v>
      </c>
      <c r="I64" s="161">
        <v>0</v>
      </c>
      <c r="J64" s="45">
        <v>0.02</v>
      </c>
      <c r="K64" s="39" t="s">
        <v>45</v>
      </c>
      <c r="L64" s="125" t="s">
        <v>46</v>
      </c>
    </row>
    <row r="65" spans="1:12" s="3" customFormat="1" ht="12" customHeight="1" x14ac:dyDescent="0.2">
      <c r="A65" s="87" t="s">
        <v>121</v>
      </c>
      <c r="B65" s="163">
        <v>3.9</v>
      </c>
      <c r="C65" s="166">
        <v>0.65454545454545454</v>
      </c>
      <c r="D65" s="164">
        <v>0.28999999999999998</v>
      </c>
      <c r="E65" s="82">
        <v>69.724879999999999</v>
      </c>
      <c r="F65" s="151"/>
      <c r="G65" s="152"/>
      <c r="H65" s="77">
        <v>4.8</v>
      </c>
      <c r="I65" s="161">
        <v>0.93167701863354035</v>
      </c>
      <c r="J65" s="45">
        <v>0.23</v>
      </c>
      <c r="K65" s="82">
        <v>71.457149999999999</v>
      </c>
      <c r="L65" s="158"/>
    </row>
    <row r="66" spans="1:12" s="3" customFormat="1" ht="20.100000000000001" customHeight="1" x14ac:dyDescent="0.2">
      <c r="A66" s="87" t="s">
        <v>122</v>
      </c>
      <c r="B66" s="163">
        <v>6.6</v>
      </c>
      <c r="C66" s="166">
        <v>1.1636363636363636</v>
      </c>
      <c r="D66" s="164">
        <v>0.26</v>
      </c>
      <c r="E66" s="82">
        <v>29.37687</v>
      </c>
      <c r="F66" s="151"/>
      <c r="G66" s="152"/>
      <c r="H66" s="77">
        <v>4.8</v>
      </c>
      <c r="I66" s="161">
        <v>0.93167701863354035</v>
      </c>
      <c r="J66" s="45">
        <v>0.16</v>
      </c>
      <c r="K66" s="82">
        <v>36.95382</v>
      </c>
      <c r="L66" s="99"/>
    </row>
    <row r="67" spans="1:12" s="3" customFormat="1" ht="12" customHeight="1" x14ac:dyDescent="0.2">
      <c r="A67" s="98" t="s">
        <v>123</v>
      </c>
      <c r="B67" s="163">
        <v>8.4</v>
      </c>
      <c r="C67" s="166">
        <v>1.4545454545454546</v>
      </c>
      <c r="D67" s="164">
        <v>0.39</v>
      </c>
      <c r="E67" s="39" t="s">
        <v>45</v>
      </c>
      <c r="F67" s="125" t="s">
        <v>46</v>
      </c>
      <c r="G67" s="152"/>
      <c r="H67" s="77">
        <v>8.6999999999999993</v>
      </c>
      <c r="I67" s="162">
        <v>1.7080745341614907</v>
      </c>
      <c r="J67" s="45">
        <v>0.27</v>
      </c>
      <c r="K67" s="82">
        <v>22.224129999999999</v>
      </c>
      <c r="L67" s="99"/>
    </row>
    <row r="68" spans="1:12" s="3" customFormat="1" ht="20.100000000000001" customHeight="1" x14ac:dyDescent="0.2">
      <c r="A68" s="5" t="s">
        <v>17</v>
      </c>
      <c r="B68" s="137">
        <v>571.79999999999995</v>
      </c>
      <c r="C68" s="169">
        <v>100</v>
      </c>
      <c r="D68" s="171">
        <v>31.99</v>
      </c>
      <c r="E68" s="144">
        <v>63.6</v>
      </c>
      <c r="F68" s="139"/>
      <c r="G68" s="140"/>
      <c r="H68" s="141">
        <v>504.6</v>
      </c>
      <c r="I68" s="172">
        <v>100</v>
      </c>
      <c r="J68" s="168">
        <v>25.54</v>
      </c>
      <c r="K68" s="173">
        <v>76.8</v>
      </c>
      <c r="L68" s="4"/>
    </row>
    <row r="69" spans="1:12" s="3" customFormat="1" ht="15.9" customHeight="1" x14ac:dyDescent="0.2">
      <c r="B69" s="88"/>
      <c r="C69" s="88"/>
      <c r="D69" s="89"/>
      <c r="E69" s="37"/>
      <c r="F69" s="36"/>
      <c r="H69" s="88"/>
      <c r="I69" s="88"/>
      <c r="J69" s="89"/>
      <c r="K69" s="37"/>
    </row>
    <row r="70" spans="1:12" s="3" customFormat="1" ht="15.9" customHeight="1" x14ac:dyDescent="0.2">
      <c r="A70" s="86" t="s">
        <v>170</v>
      </c>
      <c r="B70" s="77"/>
      <c r="C70" s="77"/>
      <c r="D70" s="2"/>
      <c r="E70" s="2"/>
      <c r="G70" s="2"/>
      <c r="H70" s="2"/>
      <c r="I70" s="2"/>
      <c r="J70" s="2"/>
      <c r="K70" s="2"/>
    </row>
    <row r="71" spans="1:12" s="3" customFormat="1" ht="10.199999999999999" x14ac:dyDescent="0.2">
      <c r="A71" s="86" t="s">
        <v>178</v>
      </c>
      <c r="B71" s="77"/>
      <c r="C71" s="77"/>
      <c r="D71" s="2"/>
      <c r="E71" s="2"/>
      <c r="G71" s="2"/>
      <c r="H71" s="2"/>
      <c r="I71" s="2"/>
      <c r="J71" s="2"/>
      <c r="K71" s="2"/>
    </row>
    <row r="72" spans="1:12" s="3" customFormat="1" ht="10.199999999999999" x14ac:dyDescent="0.2">
      <c r="A72" s="90" t="s">
        <v>179</v>
      </c>
      <c r="B72" s="77"/>
      <c r="C72" s="77"/>
      <c r="D72" s="2"/>
      <c r="E72" s="2"/>
      <c r="G72" s="2"/>
      <c r="H72" s="2"/>
      <c r="I72" s="2"/>
      <c r="J72" s="2"/>
      <c r="K72" s="2"/>
    </row>
    <row r="73" spans="1:12" s="3" customFormat="1" ht="12" customHeight="1" x14ac:dyDescent="0.2">
      <c r="A73" s="90" t="s">
        <v>49</v>
      </c>
      <c r="B73" s="77"/>
      <c r="C73" s="77"/>
      <c r="D73" s="2"/>
      <c r="E73" s="2"/>
      <c r="G73" s="2"/>
      <c r="H73" s="2"/>
      <c r="I73" s="2"/>
      <c r="J73" s="2"/>
      <c r="K73" s="2"/>
    </row>
    <row r="74" spans="1:12" s="3" customFormat="1" ht="12" customHeight="1" x14ac:dyDescent="0.2">
      <c r="A74" s="91" t="s">
        <v>183</v>
      </c>
      <c r="B74" s="77"/>
      <c r="C74" s="77"/>
      <c r="D74" s="2"/>
      <c r="E74" s="2"/>
      <c r="G74" s="2"/>
      <c r="H74" s="2"/>
      <c r="I74" s="2"/>
      <c r="J74" s="2"/>
      <c r="K74" s="2"/>
    </row>
    <row r="75" spans="1:12" s="3" customFormat="1" ht="12" customHeight="1" x14ac:dyDescent="0.2">
      <c r="A75" s="90" t="s">
        <v>171</v>
      </c>
      <c r="B75" s="77"/>
      <c r="C75" s="77"/>
      <c r="D75" s="2"/>
      <c r="E75" s="2"/>
      <c r="G75" s="2"/>
      <c r="H75" s="2"/>
      <c r="I75" s="2"/>
      <c r="J75" s="2"/>
      <c r="K75" s="2"/>
    </row>
    <row r="76" spans="1:12" s="3" customFormat="1" ht="12" customHeight="1" x14ac:dyDescent="0.2">
      <c r="A76" s="91" t="s">
        <v>127</v>
      </c>
      <c r="B76" s="77"/>
      <c r="C76" s="77"/>
      <c r="D76" s="2"/>
      <c r="E76" s="2"/>
      <c r="G76" s="2"/>
      <c r="H76" s="2"/>
      <c r="I76" s="2"/>
      <c r="J76" s="2"/>
      <c r="K76" s="2"/>
    </row>
    <row r="77" spans="1:12" s="3" customFormat="1" ht="12" customHeight="1" x14ac:dyDescent="0.2">
      <c r="A77" s="90" t="s">
        <v>146</v>
      </c>
      <c r="B77" s="2"/>
      <c r="C77" s="2"/>
      <c r="D77" s="2"/>
      <c r="E77" s="2"/>
      <c r="G77" s="2"/>
      <c r="H77" s="2"/>
      <c r="I77" s="2"/>
      <c r="J77" s="2"/>
      <c r="K77" s="2"/>
    </row>
    <row r="78" spans="1:12" s="3" customFormat="1" ht="12" customHeight="1" x14ac:dyDescent="0.2">
      <c r="A78" s="91" t="s">
        <v>14</v>
      </c>
      <c r="B78" s="2"/>
      <c r="C78" s="2"/>
      <c r="D78" s="2"/>
      <c r="E78" s="2"/>
      <c r="G78" s="2"/>
      <c r="H78" s="2"/>
      <c r="I78" s="2"/>
      <c r="J78" s="2"/>
      <c r="K78" s="2"/>
    </row>
    <row r="79" spans="1:12" s="3" customFormat="1" ht="12" customHeight="1" x14ac:dyDescent="0.2">
      <c r="A79" s="92" t="s">
        <v>140</v>
      </c>
      <c r="B79" s="2"/>
      <c r="C79" s="2"/>
      <c r="D79" s="2"/>
      <c r="E79" s="2"/>
      <c r="G79" s="2"/>
      <c r="H79" s="2"/>
      <c r="I79" s="2"/>
      <c r="J79" s="2"/>
      <c r="K79" s="2"/>
    </row>
    <row r="80" spans="1:12" s="4" customFormat="1" ht="15.9" customHeight="1" x14ac:dyDescent="0.3">
      <c r="A80" s="57" t="s">
        <v>84</v>
      </c>
      <c r="B80" s="6"/>
      <c r="C80" s="6"/>
      <c r="D80" s="6"/>
      <c r="E80" s="6"/>
      <c r="F80" s="6"/>
      <c r="G80" s="6"/>
      <c r="H80" s="6"/>
      <c r="I80" s="6"/>
      <c r="J80" s="6"/>
      <c r="L80" s="99" t="s">
        <v>173</v>
      </c>
    </row>
    <row r="81" spans="1:12" s="9" customFormat="1" ht="3.9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74"/>
      <c r="L81" s="100"/>
    </row>
    <row r="82" spans="1:12" s="9" customFormat="1" ht="3.9" customHeight="1" x14ac:dyDescent="0.2">
      <c r="A82" s="32"/>
      <c r="B82" s="8"/>
      <c r="C82" s="8"/>
      <c r="D82" s="8"/>
      <c r="E82" s="8"/>
      <c r="F82" s="8"/>
      <c r="G82" s="8"/>
      <c r="H82" s="8"/>
      <c r="I82" s="8"/>
      <c r="J82" s="8"/>
    </row>
  </sheetData>
  <pageMargins left="0.39370078740157483" right="0.39370078740157483" top="0.98425196850393704" bottom="0.59055118110236227" header="0.51181102362204722" footer="0.51181102362204722"/>
  <pageSetup paperSize="9" scale="85" fitToHeight="0" orientation="portrait" r:id="rId1"/>
  <headerFooter alignWithMargins="0"/>
  <rowBreaks count="1" manualBreakCount="1">
    <brk id="60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4A77-2852-4F10-BF8C-72D077F3228C}">
  <sheetPr>
    <pageSetUpPr fitToPage="1"/>
  </sheetPr>
  <dimension ref="A1:O82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8" style="2" customWidth="1"/>
    <col min="2" max="3" width="12" style="2" customWidth="1"/>
    <col min="4" max="4" width="17" style="2" customWidth="1"/>
    <col min="5" max="5" width="15" style="2" customWidth="1"/>
    <col min="6" max="6" width="2.83203125" style="69" customWidth="1"/>
    <col min="7" max="7" width="2.83203125" style="2" customWidth="1"/>
    <col min="8" max="9" width="12" style="2" customWidth="1"/>
    <col min="10" max="10" width="17" style="2" customWidth="1"/>
    <col min="11" max="11" width="15" style="2" customWidth="1"/>
    <col min="12" max="12" width="2.83203125" style="69" customWidth="1"/>
    <col min="13" max="16384" width="16" style="2"/>
  </cols>
  <sheetData>
    <row r="1" spans="1:12" s="26" customFormat="1" ht="34.5" customHeight="1" x14ac:dyDescent="0.3">
      <c r="A1" s="48" t="s">
        <v>83</v>
      </c>
      <c r="B1"/>
      <c r="C1"/>
      <c r="D1"/>
      <c r="E1"/>
      <c r="F1" s="59"/>
      <c r="G1"/>
      <c r="H1"/>
      <c r="I1"/>
      <c r="J1"/>
      <c r="K1" s="50"/>
      <c r="L1" s="70"/>
    </row>
    <row r="2" spans="1:12" s="26" customFormat="1" ht="5.0999999999999996" customHeight="1" thickBot="1" x14ac:dyDescent="0.25">
      <c r="A2" s="52"/>
      <c r="B2" s="52"/>
      <c r="C2" s="52"/>
      <c r="D2" s="52"/>
      <c r="E2" s="52"/>
      <c r="F2" s="60"/>
      <c r="G2" s="52"/>
      <c r="H2" s="52"/>
      <c r="I2" s="52"/>
      <c r="J2" s="52"/>
      <c r="K2" s="52"/>
      <c r="L2" s="60"/>
    </row>
    <row r="3" spans="1:12" s="11" customFormat="1" ht="39.9" customHeight="1" x14ac:dyDescent="0.3">
      <c r="A3" s="25" t="s">
        <v>144</v>
      </c>
      <c r="B3" s="10"/>
      <c r="C3" s="10"/>
      <c r="D3" s="10"/>
      <c r="E3" s="10"/>
      <c r="F3" s="61"/>
      <c r="G3" s="10"/>
      <c r="H3" s="10"/>
      <c r="I3" s="10"/>
      <c r="J3" s="8"/>
      <c r="L3" s="65"/>
    </row>
    <row r="4" spans="1:12" s="12" customFormat="1" ht="15" customHeight="1" x14ac:dyDescent="0.3">
      <c r="A4" s="25" t="s">
        <v>165</v>
      </c>
      <c r="B4" s="10"/>
      <c r="C4" s="10"/>
      <c r="D4" s="10"/>
      <c r="E4" s="10"/>
      <c r="F4" s="61"/>
      <c r="G4" s="10"/>
      <c r="H4" s="10"/>
      <c r="I4" s="10"/>
      <c r="L4" s="53" t="s">
        <v>152</v>
      </c>
    </row>
    <row r="5" spans="1:12" s="16" customFormat="1" ht="15.9" customHeight="1" x14ac:dyDescent="0.3">
      <c r="A5" s="54" t="s">
        <v>162</v>
      </c>
      <c r="B5" s="15"/>
      <c r="C5" s="15"/>
      <c r="D5" s="15"/>
      <c r="E5" s="15"/>
      <c r="F5" s="62"/>
      <c r="G5" s="15"/>
      <c r="L5" s="15" t="s">
        <v>0</v>
      </c>
    </row>
    <row r="6" spans="1:12" s="11" customFormat="1" ht="3.9" customHeight="1" x14ac:dyDescent="0.3">
      <c r="A6" s="19"/>
      <c r="B6" s="19"/>
      <c r="C6" s="19"/>
      <c r="D6" s="19"/>
      <c r="E6" s="19"/>
      <c r="F6" s="63"/>
      <c r="G6" s="19"/>
      <c r="H6" s="55"/>
      <c r="I6" s="55"/>
      <c r="J6" s="56"/>
      <c r="K6" s="56"/>
      <c r="L6" s="71"/>
    </row>
    <row r="7" spans="1:12" s="11" customFormat="1" ht="3.9" customHeight="1" x14ac:dyDescent="0.3">
      <c r="A7" s="14"/>
      <c r="B7" s="14"/>
      <c r="C7" s="14"/>
      <c r="D7" s="14"/>
      <c r="E7" s="14"/>
      <c r="F7" s="62"/>
      <c r="G7" s="14"/>
      <c r="H7" s="14"/>
      <c r="I7" s="14"/>
      <c r="J7" s="14"/>
      <c r="K7" s="14"/>
      <c r="L7" s="62"/>
    </row>
    <row r="8" spans="1:12" s="17" customFormat="1" ht="12" customHeight="1" x14ac:dyDescent="0.2">
      <c r="A8" s="24"/>
      <c r="B8" s="24"/>
      <c r="C8" s="24"/>
      <c r="D8" s="24"/>
      <c r="F8" s="24" t="s">
        <v>30</v>
      </c>
      <c r="G8" s="24"/>
      <c r="H8" s="24"/>
      <c r="I8" s="24"/>
      <c r="J8" s="24"/>
      <c r="L8" s="24" t="s">
        <v>29</v>
      </c>
    </row>
    <row r="9" spans="1:12" s="11" customFormat="1" ht="3.9" customHeight="1" x14ac:dyDescent="0.3">
      <c r="A9" s="17"/>
      <c r="B9" s="20"/>
      <c r="C9" s="20"/>
      <c r="D9" s="20"/>
      <c r="E9" s="58"/>
      <c r="F9" s="64"/>
      <c r="G9" s="17"/>
      <c r="H9" s="20"/>
      <c r="I9" s="20"/>
      <c r="J9" s="20"/>
      <c r="K9" s="58"/>
      <c r="L9" s="64"/>
    </row>
    <row r="10" spans="1:12" s="11" customFormat="1" ht="3.9" customHeight="1" x14ac:dyDescent="0.3">
      <c r="A10" s="17"/>
      <c r="B10" s="17"/>
      <c r="C10" s="17"/>
      <c r="D10" s="17"/>
      <c r="E10" s="17"/>
      <c r="F10" s="62"/>
      <c r="G10" s="17"/>
      <c r="H10" s="17"/>
      <c r="I10" s="17"/>
      <c r="J10" s="17"/>
      <c r="K10" s="17"/>
      <c r="L10" s="62"/>
    </row>
    <row r="11" spans="1:12" s="17" customFormat="1" ht="12" customHeight="1" x14ac:dyDescent="0.2">
      <c r="A11" s="24"/>
      <c r="B11" s="17" t="s">
        <v>18</v>
      </c>
      <c r="D11" s="30" t="s">
        <v>19</v>
      </c>
      <c r="E11" s="31" t="s">
        <v>20</v>
      </c>
      <c r="F11" s="65"/>
      <c r="H11" s="17" t="s">
        <v>18</v>
      </c>
      <c r="J11" s="30" t="s">
        <v>19</v>
      </c>
      <c r="K11" s="31" t="s">
        <v>20</v>
      </c>
      <c r="L11" s="65"/>
    </row>
    <row r="12" spans="1:12" s="17" customFormat="1" ht="12" customHeight="1" x14ac:dyDescent="0.2">
      <c r="A12" s="24"/>
      <c r="B12" s="126" t="s">
        <v>160</v>
      </c>
      <c r="C12" s="126"/>
      <c r="D12" s="30" t="s">
        <v>21</v>
      </c>
      <c r="E12" s="31" t="s">
        <v>22</v>
      </c>
      <c r="F12" s="65"/>
      <c r="H12" s="126" t="s">
        <v>160</v>
      </c>
      <c r="J12" s="30" t="s">
        <v>21</v>
      </c>
      <c r="K12" s="31" t="s">
        <v>22</v>
      </c>
      <c r="L12" s="65"/>
    </row>
    <row r="13" spans="1:12" s="17" customFormat="1" ht="12" customHeight="1" x14ac:dyDescent="0.2">
      <c r="A13" s="24"/>
      <c r="B13" s="17" t="s">
        <v>23</v>
      </c>
      <c r="C13" s="99" t="s">
        <v>161</v>
      </c>
      <c r="D13" s="30" t="s">
        <v>24</v>
      </c>
      <c r="E13" s="31" t="s">
        <v>25</v>
      </c>
      <c r="F13" s="65"/>
      <c r="H13" s="17" t="s">
        <v>23</v>
      </c>
      <c r="I13" s="99" t="s">
        <v>161</v>
      </c>
      <c r="J13" s="30" t="s">
        <v>24</v>
      </c>
      <c r="K13" s="31" t="s">
        <v>25</v>
      </c>
      <c r="L13" s="65"/>
    </row>
    <row r="14" spans="1:12" s="17" customFormat="1" ht="12" customHeight="1" x14ac:dyDescent="0.2">
      <c r="A14" s="24"/>
      <c r="B14" s="17" t="s">
        <v>26</v>
      </c>
      <c r="C14" s="126" t="s">
        <v>163</v>
      </c>
      <c r="D14" s="30" t="s">
        <v>27</v>
      </c>
      <c r="E14" s="31" t="s">
        <v>28</v>
      </c>
      <c r="F14" s="65"/>
      <c r="H14" s="17" t="s">
        <v>26</v>
      </c>
      <c r="I14" s="126" t="s">
        <v>163</v>
      </c>
      <c r="J14" s="30" t="s">
        <v>27</v>
      </c>
      <c r="K14" s="31" t="s">
        <v>28</v>
      </c>
      <c r="L14" s="65"/>
    </row>
    <row r="15" spans="1:12" s="17" customFormat="1" ht="3.9" customHeight="1" x14ac:dyDescent="0.3">
      <c r="A15" s="21"/>
      <c r="B15" s="20"/>
      <c r="C15" s="20"/>
      <c r="D15" s="20"/>
      <c r="E15" s="20"/>
      <c r="F15" s="63"/>
      <c r="G15" s="20"/>
      <c r="H15" s="20"/>
      <c r="I15" s="20"/>
      <c r="J15" s="21"/>
      <c r="K15" s="21"/>
      <c r="L15" s="63"/>
    </row>
    <row r="16" spans="1:12" s="17" customFormat="1" ht="3.9" customHeight="1" x14ac:dyDescent="0.3">
      <c r="A16" s="18"/>
      <c r="F16" s="62"/>
      <c r="J16" s="18"/>
      <c r="K16" s="18"/>
      <c r="L16" s="62"/>
    </row>
    <row r="17" spans="1:15" s="3" customFormat="1" ht="20.100000000000001" customHeight="1" x14ac:dyDescent="0.2">
      <c r="A17" s="97" t="s">
        <v>51</v>
      </c>
      <c r="B17" s="86">
        <v>0.9</v>
      </c>
      <c r="C17" s="127">
        <f t="shared" ref="C17:C43" si="0">B17/$B$68</f>
        <v>1.5509219369291747E-3</v>
      </c>
      <c r="D17" s="86">
        <v>0.08</v>
      </c>
      <c r="E17" s="146" t="s">
        <v>45</v>
      </c>
      <c r="F17" s="125" t="s">
        <v>46</v>
      </c>
      <c r="G17" s="147"/>
      <c r="H17" s="148">
        <v>0.3</v>
      </c>
      <c r="I17" s="127">
        <f t="shared" ref="I17:I48" si="1">H17/$H$68</f>
        <v>5.8846606512357781E-4</v>
      </c>
      <c r="J17" s="149">
        <v>0.01</v>
      </c>
      <c r="K17" s="155" t="s">
        <v>45</v>
      </c>
      <c r="L17" s="125" t="s">
        <v>46</v>
      </c>
      <c r="O17" s="163"/>
    </row>
    <row r="18" spans="1:15" s="3" customFormat="1" ht="12" customHeight="1" x14ac:dyDescent="0.2">
      <c r="A18" s="44" t="s">
        <v>89</v>
      </c>
      <c r="B18" s="86">
        <v>5.4</v>
      </c>
      <c r="C18" s="127">
        <f t="shared" si="0"/>
        <v>9.3055316215750489E-3</v>
      </c>
      <c r="D18" s="149">
        <v>0.4</v>
      </c>
      <c r="E18" s="146">
        <v>35.342019999999998</v>
      </c>
      <c r="F18" s="150"/>
      <c r="G18" s="147"/>
      <c r="H18" s="148">
        <v>2.1</v>
      </c>
      <c r="I18" s="127">
        <f t="shared" si="1"/>
        <v>4.1192624558650448E-3</v>
      </c>
      <c r="J18" s="149">
        <v>0.13</v>
      </c>
      <c r="K18" s="155">
        <v>66.622900000000001</v>
      </c>
      <c r="L18" s="133"/>
    </row>
    <row r="19" spans="1:15" s="3" customFormat="1" ht="12" customHeight="1" x14ac:dyDescent="0.2">
      <c r="A19" s="44" t="s">
        <v>90</v>
      </c>
      <c r="B19" s="86">
        <v>5.5</v>
      </c>
      <c r="C19" s="127">
        <f t="shared" si="0"/>
        <v>9.477856281233845E-3</v>
      </c>
      <c r="D19" s="86">
        <v>0.48</v>
      </c>
      <c r="E19" s="146">
        <v>53.696080000000002</v>
      </c>
      <c r="F19" s="150"/>
      <c r="G19" s="147"/>
      <c r="H19" s="148">
        <v>2.6</v>
      </c>
      <c r="I19" s="127">
        <f t="shared" si="1"/>
        <v>5.1000392310710076E-3</v>
      </c>
      <c r="J19" s="149">
        <v>0.19</v>
      </c>
      <c r="K19" s="155">
        <v>46.336089999999999</v>
      </c>
      <c r="L19" s="134"/>
    </row>
    <row r="20" spans="1:15" s="3" customFormat="1" ht="12" customHeight="1" x14ac:dyDescent="0.2">
      <c r="A20" s="44" t="s">
        <v>91</v>
      </c>
      <c r="B20" s="86">
        <v>1.4</v>
      </c>
      <c r="C20" s="127">
        <f t="shared" si="0"/>
        <v>2.4125452352231603E-3</v>
      </c>
      <c r="D20" s="86">
        <v>7.0000000000000007E-2</v>
      </c>
      <c r="E20" s="146">
        <v>57.719380000000001</v>
      </c>
      <c r="F20" s="150"/>
      <c r="G20" s="147"/>
      <c r="H20" s="148">
        <v>0.9</v>
      </c>
      <c r="I20" s="127">
        <f t="shared" si="1"/>
        <v>1.7653981953707335E-3</v>
      </c>
      <c r="J20" s="149">
        <v>0.06</v>
      </c>
      <c r="K20" s="155" t="s">
        <v>45</v>
      </c>
      <c r="L20" s="125" t="s">
        <v>46</v>
      </c>
    </row>
    <row r="21" spans="1:15" s="3" customFormat="1" ht="12" customHeight="1" x14ac:dyDescent="0.2">
      <c r="A21" s="44" t="s">
        <v>92</v>
      </c>
      <c r="B21" s="86">
        <v>5.8</v>
      </c>
      <c r="C21" s="127">
        <f t="shared" si="0"/>
        <v>9.9948302602102367E-3</v>
      </c>
      <c r="D21" s="86">
        <v>0.48</v>
      </c>
      <c r="E21" s="146">
        <v>49.783279999999998</v>
      </c>
      <c r="F21" s="150"/>
      <c r="G21" s="147"/>
      <c r="H21" s="148">
        <v>2.4</v>
      </c>
      <c r="I21" s="127">
        <f t="shared" si="1"/>
        <v>4.7077285209886225E-3</v>
      </c>
      <c r="J21" s="149">
        <v>0.17</v>
      </c>
      <c r="K21" s="155">
        <v>52.345280000000002</v>
      </c>
      <c r="L21" s="133"/>
    </row>
    <row r="22" spans="1:15" s="3" customFormat="1" ht="20.100000000000001" customHeight="1" x14ac:dyDescent="0.2">
      <c r="A22" s="44" t="s">
        <v>93</v>
      </c>
      <c r="B22" s="86">
        <v>0.8</v>
      </c>
      <c r="C22" s="127">
        <f t="shared" si="0"/>
        <v>1.3785972772703775E-3</v>
      </c>
      <c r="D22" s="86">
        <v>0.05</v>
      </c>
      <c r="E22" s="146" t="s">
        <v>45</v>
      </c>
      <c r="F22" s="125" t="s">
        <v>46</v>
      </c>
      <c r="G22" s="147"/>
      <c r="H22" s="148">
        <v>0.2</v>
      </c>
      <c r="I22" s="127">
        <f t="shared" si="1"/>
        <v>3.9231071008238524E-4</v>
      </c>
      <c r="J22" s="149">
        <v>0.01</v>
      </c>
      <c r="K22" s="155" t="s">
        <v>45</v>
      </c>
      <c r="L22" s="125" t="s">
        <v>46</v>
      </c>
    </row>
    <row r="23" spans="1:15" s="3" customFormat="1" ht="12" customHeight="1" x14ac:dyDescent="0.2">
      <c r="A23" s="44" t="s">
        <v>94</v>
      </c>
      <c r="B23" s="86">
        <v>3.1</v>
      </c>
      <c r="C23" s="127">
        <f t="shared" si="0"/>
        <v>5.3420644494227131E-3</v>
      </c>
      <c r="D23" s="86">
        <v>0.26</v>
      </c>
      <c r="E23" s="146">
        <v>34.098089999999999</v>
      </c>
      <c r="F23" s="150"/>
      <c r="G23" s="147"/>
      <c r="H23" s="148">
        <v>0.6</v>
      </c>
      <c r="I23" s="127">
        <f t="shared" si="1"/>
        <v>1.1769321302471556E-3</v>
      </c>
      <c r="J23" s="149">
        <v>0.04</v>
      </c>
      <c r="K23" s="155" t="s">
        <v>45</v>
      </c>
      <c r="L23" s="125" t="s">
        <v>46</v>
      </c>
    </row>
    <row r="24" spans="1:15" s="3" customFormat="1" ht="12" customHeight="1" x14ac:dyDescent="0.2">
      <c r="A24" s="97" t="s">
        <v>54</v>
      </c>
      <c r="B24" s="86">
        <v>0.2</v>
      </c>
      <c r="C24" s="127">
        <f t="shared" si="0"/>
        <v>3.4464931931759438E-4</v>
      </c>
      <c r="D24" s="86">
        <v>0.01</v>
      </c>
      <c r="E24" s="146" t="s">
        <v>45</v>
      </c>
      <c r="F24" s="125" t="s">
        <v>46</v>
      </c>
      <c r="G24" s="151"/>
      <c r="H24" s="148">
        <v>0.2</v>
      </c>
      <c r="I24" s="127">
        <f t="shared" si="1"/>
        <v>3.9231071008238524E-4</v>
      </c>
      <c r="J24" s="149">
        <v>0.02</v>
      </c>
      <c r="K24" s="155" t="s">
        <v>45</v>
      </c>
      <c r="L24" s="125" t="s">
        <v>46</v>
      </c>
    </row>
    <row r="25" spans="1:15" s="3" customFormat="1" ht="12" customHeight="1" x14ac:dyDescent="0.2">
      <c r="A25" s="97" t="s">
        <v>52</v>
      </c>
      <c r="B25" s="86">
        <v>9.1</v>
      </c>
      <c r="C25" s="127">
        <f t="shared" si="0"/>
        <v>1.5681544028950542E-2</v>
      </c>
      <c r="D25" s="86">
        <v>0.67</v>
      </c>
      <c r="E25" s="146">
        <v>16.997219999999999</v>
      </c>
      <c r="F25" s="150"/>
      <c r="G25" s="147"/>
      <c r="H25" s="148">
        <v>4.2</v>
      </c>
      <c r="I25" s="127">
        <f t="shared" si="1"/>
        <v>8.2385249117300895E-3</v>
      </c>
      <c r="J25" s="149">
        <v>0.26</v>
      </c>
      <c r="K25" s="155">
        <v>36.017969999999998</v>
      </c>
      <c r="L25" s="134"/>
    </row>
    <row r="26" spans="1:15" s="3" customFormat="1" ht="12" customHeight="1" x14ac:dyDescent="0.2">
      <c r="A26" s="97" t="s">
        <v>55</v>
      </c>
      <c r="B26" s="86">
        <v>14.6</v>
      </c>
      <c r="C26" s="127">
        <f t="shared" si="0"/>
        <v>2.5159400310184387E-2</v>
      </c>
      <c r="D26" s="86">
        <v>0.97</v>
      </c>
      <c r="E26" s="146">
        <v>26.099930000000001</v>
      </c>
      <c r="F26" s="150"/>
      <c r="G26" s="147"/>
      <c r="H26" s="148">
        <v>7.6</v>
      </c>
      <c r="I26" s="127">
        <f t="shared" si="1"/>
        <v>1.4907806983130637E-2</v>
      </c>
      <c r="J26" s="149">
        <v>0.4</v>
      </c>
      <c r="K26" s="155">
        <v>41.776910000000001</v>
      </c>
      <c r="L26" s="133"/>
    </row>
    <row r="27" spans="1:15" s="3" customFormat="1" ht="20.100000000000001" customHeight="1" x14ac:dyDescent="0.2">
      <c r="A27" s="97" t="s">
        <v>56</v>
      </c>
      <c r="B27" s="86">
        <v>3.3</v>
      </c>
      <c r="C27" s="127">
        <f t="shared" si="0"/>
        <v>5.686713768740307E-3</v>
      </c>
      <c r="D27" s="149">
        <v>0.2</v>
      </c>
      <c r="E27" s="146">
        <v>72.135840000000002</v>
      </c>
      <c r="F27" s="150"/>
      <c r="G27" s="147"/>
      <c r="H27" s="148">
        <v>2.8</v>
      </c>
      <c r="I27" s="127">
        <f t="shared" si="1"/>
        <v>5.4923499411533927E-3</v>
      </c>
      <c r="J27" s="149">
        <v>0.21</v>
      </c>
      <c r="K27" s="155">
        <v>78.405199999999994</v>
      </c>
      <c r="L27" s="134"/>
    </row>
    <row r="28" spans="1:15" s="3" customFormat="1" ht="12" customHeight="1" x14ac:dyDescent="0.2">
      <c r="A28" s="97" t="s">
        <v>57</v>
      </c>
      <c r="B28" s="86">
        <v>32.799999999999997</v>
      </c>
      <c r="C28" s="127">
        <f t="shared" si="0"/>
        <v>5.6522488368085474E-2</v>
      </c>
      <c r="D28" s="86">
        <v>1.93</v>
      </c>
      <c r="E28" s="146">
        <v>67.477220000000003</v>
      </c>
      <c r="F28" s="150"/>
      <c r="G28" s="147"/>
      <c r="H28" s="148">
        <v>33.200000000000003</v>
      </c>
      <c r="I28" s="127">
        <f t="shared" si="1"/>
        <v>6.5123577873675953E-2</v>
      </c>
      <c r="J28" s="149">
        <v>1.52</v>
      </c>
      <c r="K28" s="155">
        <v>74.359650000000002</v>
      </c>
      <c r="L28" s="133"/>
    </row>
    <row r="29" spans="1:15" s="3" customFormat="1" ht="12" customHeight="1" x14ac:dyDescent="0.2">
      <c r="A29" s="97" t="s">
        <v>58</v>
      </c>
      <c r="B29" s="86">
        <v>16.100000000000001</v>
      </c>
      <c r="C29" s="127">
        <f t="shared" si="0"/>
        <v>2.7744270205066351E-2</v>
      </c>
      <c r="D29" s="86">
        <v>1.05</v>
      </c>
      <c r="E29" s="146">
        <v>66.414460000000005</v>
      </c>
      <c r="F29" s="150"/>
      <c r="G29" s="147"/>
      <c r="H29" s="148">
        <v>12.3</v>
      </c>
      <c r="I29" s="127">
        <f t="shared" si="1"/>
        <v>2.4127108670066691E-2</v>
      </c>
      <c r="J29" s="149">
        <v>0.71</v>
      </c>
      <c r="K29" s="155">
        <v>60.829030000000003</v>
      </c>
      <c r="L29" s="133"/>
    </row>
    <row r="30" spans="1:15" s="3" customFormat="1" ht="12" customHeight="1" x14ac:dyDescent="0.2">
      <c r="A30" s="97" t="s">
        <v>95</v>
      </c>
      <c r="B30" s="86">
        <v>2.9</v>
      </c>
      <c r="C30" s="127">
        <f t="shared" si="0"/>
        <v>4.9974151301051184E-3</v>
      </c>
      <c r="D30" s="86">
        <v>0.23</v>
      </c>
      <c r="E30" s="146">
        <v>61.444380000000002</v>
      </c>
      <c r="F30" s="150"/>
      <c r="G30" s="147"/>
      <c r="H30" s="148">
        <v>6.2</v>
      </c>
      <c r="I30" s="127">
        <f t="shared" si="1"/>
        <v>1.2161632012553941E-2</v>
      </c>
      <c r="J30" s="149">
        <v>0.37</v>
      </c>
      <c r="K30" s="155">
        <v>67.89819</v>
      </c>
      <c r="L30" s="134"/>
    </row>
    <row r="31" spans="1:15" s="3" customFormat="1" ht="12" customHeight="1" x14ac:dyDescent="0.2">
      <c r="A31" s="97" t="s">
        <v>59</v>
      </c>
      <c r="B31" s="86">
        <v>24.4</v>
      </c>
      <c r="C31" s="127">
        <f t="shared" si="0"/>
        <v>4.2047216956746514E-2</v>
      </c>
      <c r="D31" s="86">
        <v>1.69</v>
      </c>
      <c r="E31" s="146">
        <v>23.841539999999998</v>
      </c>
      <c r="F31" s="150"/>
      <c r="G31" s="147"/>
      <c r="H31" s="148">
        <v>6.4</v>
      </c>
      <c r="I31" s="127">
        <f t="shared" si="1"/>
        <v>1.2553942722636328E-2</v>
      </c>
      <c r="J31" s="149">
        <v>0.3</v>
      </c>
      <c r="K31" s="155">
        <v>28.036349999999999</v>
      </c>
      <c r="L31" s="133"/>
    </row>
    <row r="32" spans="1:15" s="3" customFormat="1" ht="20.100000000000001" customHeight="1" x14ac:dyDescent="0.2">
      <c r="A32" s="97" t="s">
        <v>96</v>
      </c>
      <c r="B32" s="86">
        <v>2.9</v>
      </c>
      <c r="C32" s="127">
        <f t="shared" si="0"/>
        <v>4.9974151301051184E-3</v>
      </c>
      <c r="D32" s="86">
        <v>0.19</v>
      </c>
      <c r="E32" s="146" t="s">
        <v>45</v>
      </c>
      <c r="F32" s="125" t="s">
        <v>46</v>
      </c>
      <c r="G32" s="147"/>
      <c r="H32" s="148">
        <v>4.3</v>
      </c>
      <c r="I32" s="127">
        <f t="shared" si="1"/>
        <v>8.4346802667712821E-3</v>
      </c>
      <c r="J32" s="149">
        <v>0.16</v>
      </c>
      <c r="K32" s="155" t="s">
        <v>45</v>
      </c>
      <c r="L32" s="125" t="s">
        <v>46</v>
      </c>
    </row>
    <row r="33" spans="1:12" s="3" customFormat="1" ht="12" customHeight="1" x14ac:dyDescent="0.2">
      <c r="A33" s="97" t="s">
        <v>61</v>
      </c>
      <c r="B33" s="148">
        <v>20</v>
      </c>
      <c r="C33" s="127">
        <f t="shared" si="0"/>
        <v>3.4464931931759438E-2</v>
      </c>
      <c r="D33" s="86">
        <v>1.23</v>
      </c>
      <c r="E33" s="146">
        <v>13.78834</v>
      </c>
      <c r="F33" s="150"/>
      <c r="G33" s="147"/>
      <c r="H33" s="148">
        <v>18</v>
      </c>
      <c r="I33" s="127">
        <f t="shared" si="1"/>
        <v>3.5307963907414669E-2</v>
      </c>
      <c r="J33" s="149">
        <v>0.73</v>
      </c>
      <c r="K33" s="155">
        <v>9.8758020000000002</v>
      </c>
      <c r="L33" s="134"/>
    </row>
    <row r="34" spans="1:12" s="3" customFormat="1" ht="12" customHeight="1" x14ac:dyDescent="0.2">
      <c r="A34" s="97" t="s">
        <v>97</v>
      </c>
      <c r="B34" s="86">
        <v>0.3</v>
      </c>
      <c r="C34" s="127">
        <f t="shared" si="0"/>
        <v>5.169739789763916E-4</v>
      </c>
      <c r="D34" s="86">
        <v>0.03</v>
      </c>
      <c r="E34" s="146" t="s">
        <v>45</v>
      </c>
      <c r="F34" s="125" t="s">
        <v>46</v>
      </c>
      <c r="G34" s="147"/>
      <c r="H34" s="148">
        <v>1</v>
      </c>
      <c r="I34" s="127">
        <f t="shared" si="1"/>
        <v>1.9615535504119261E-3</v>
      </c>
      <c r="J34" s="149">
        <v>0.05</v>
      </c>
      <c r="K34" s="155" t="s">
        <v>45</v>
      </c>
      <c r="L34" s="125" t="s">
        <v>46</v>
      </c>
    </row>
    <row r="35" spans="1:12" s="3" customFormat="1" ht="12" customHeight="1" x14ac:dyDescent="0.2">
      <c r="A35" s="97" t="s">
        <v>63</v>
      </c>
      <c r="B35" s="86">
        <v>5.9</v>
      </c>
      <c r="C35" s="127">
        <f t="shared" si="0"/>
        <v>1.0167154919869035E-2</v>
      </c>
      <c r="D35" s="86">
        <v>0.43</v>
      </c>
      <c r="E35" s="146">
        <v>56.350209999999997</v>
      </c>
      <c r="F35" s="150"/>
      <c r="G35" s="147"/>
      <c r="H35" s="148">
        <v>1.1000000000000001</v>
      </c>
      <c r="I35" s="127">
        <f t="shared" si="1"/>
        <v>2.1577089054531187E-3</v>
      </c>
      <c r="J35" s="149">
        <v>0.1</v>
      </c>
      <c r="K35" s="155">
        <v>60.179099999999998</v>
      </c>
      <c r="L35" s="135"/>
    </row>
    <row r="36" spans="1:12" s="3" customFormat="1" ht="12" customHeight="1" x14ac:dyDescent="0.2">
      <c r="A36" s="97" t="s">
        <v>64</v>
      </c>
      <c r="B36" s="86">
        <v>67.099999999999994</v>
      </c>
      <c r="C36" s="127">
        <f t="shared" si="0"/>
        <v>0.1156298466310529</v>
      </c>
      <c r="D36" s="86">
        <v>4.47</v>
      </c>
      <c r="E36" s="146">
        <v>18.580770000000001</v>
      </c>
      <c r="F36" s="150"/>
      <c r="G36" s="147"/>
      <c r="H36" s="148">
        <v>49.9</v>
      </c>
      <c r="I36" s="127">
        <f t="shared" si="1"/>
        <v>9.788152216555511E-2</v>
      </c>
      <c r="J36" s="149">
        <v>3.18</v>
      </c>
      <c r="K36" s="155">
        <v>29.720700000000001</v>
      </c>
      <c r="L36" s="136"/>
    </row>
    <row r="37" spans="1:12" s="3" customFormat="1" ht="20.100000000000001" customHeight="1" x14ac:dyDescent="0.2">
      <c r="A37" s="97" t="s">
        <v>98</v>
      </c>
      <c r="B37" s="86">
        <v>0.4</v>
      </c>
      <c r="C37" s="127">
        <f t="shared" si="0"/>
        <v>6.8929863863518876E-4</v>
      </c>
      <c r="D37" s="86">
        <v>0.02</v>
      </c>
      <c r="E37" s="146" t="s">
        <v>45</v>
      </c>
      <c r="F37" s="125" t="s">
        <v>46</v>
      </c>
      <c r="G37" s="147"/>
      <c r="H37" s="148">
        <v>0.6</v>
      </c>
      <c r="I37" s="127">
        <f t="shared" si="1"/>
        <v>1.1769321302471556E-3</v>
      </c>
      <c r="J37" s="149">
        <v>0.02</v>
      </c>
      <c r="K37" s="155" t="s">
        <v>45</v>
      </c>
      <c r="L37" s="125" t="s">
        <v>46</v>
      </c>
    </row>
    <row r="38" spans="1:12" s="3" customFormat="1" ht="12" customHeight="1" x14ac:dyDescent="0.2">
      <c r="A38" s="97" t="s">
        <v>99</v>
      </c>
      <c r="B38" s="86">
        <v>1.5</v>
      </c>
      <c r="C38" s="127">
        <f t="shared" si="0"/>
        <v>2.5848698948819577E-3</v>
      </c>
      <c r="D38" s="86">
        <v>0.11</v>
      </c>
      <c r="E38" s="146" t="s">
        <v>45</v>
      </c>
      <c r="F38" s="125" t="s">
        <v>46</v>
      </c>
      <c r="G38" s="147"/>
      <c r="H38" s="148">
        <v>0.7</v>
      </c>
      <c r="I38" s="127">
        <f t="shared" si="1"/>
        <v>1.3730874852883482E-3</v>
      </c>
      <c r="J38" s="149">
        <v>0.05</v>
      </c>
      <c r="K38" s="155">
        <v>78.517579999999995</v>
      </c>
      <c r="L38" s="121"/>
    </row>
    <row r="39" spans="1:12" s="3" customFormat="1" ht="12" customHeight="1" x14ac:dyDescent="0.2">
      <c r="A39" s="44" t="s">
        <v>100</v>
      </c>
      <c r="B39" s="148">
        <v>39</v>
      </c>
      <c r="C39" s="127">
        <f t="shared" si="0"/>
        <v>6.7206617266930904E-2</v>
      </c>
      <c r="D39" s="149">
        <v>2.6</v>
      </c>
      <c r="E39" s="146">
        <v>88.549059999999997</v>
      </c>
      <c r="F39" s="150"/>
      <c r="G39" s="147"/>
      <c r="H39" s="148">
        <v>29.5</v>
      </c>
      <c r="I39" s="127">
        <f t="shared" si="1"/>
        <v>5.7865829737151819E-2</v>
      </c>
      <c r="J39" s="149">
        <v>1.79</v>
      </c>
      <c r="K39" s="155">
        <v>99.007900000000006</v>
      </c>
      <c r="L39" s="133"/>
    </row>
    <row r="40" spans="1:12" s="3" customFormat="1" ht="12" customHeight="1" x14ac:dyDescent="0.2">
      <c r="A40" s="97" t="s">
        <v>102</v>
      </c>
      <c r="B40" s="86">
        <v>1.3</v>
      </c>
      <c r="C40" s="127">
        <f t="shared" si="0"/>
        <v>2.2402205755643633E-3</v>
      </c>
      <c r="D40" s="86">
        <v>0.11</v>
      </c>
      <c r="E40" s="146" t="s">
        <v>45</v>
      </c>
      <c r="F40" s="125" t="s">
        <v>46</v>
      </c>
      <c r="G40" s="147"/>
      <c r="H40" s="148">
        <v>0.5</v>
      </c>
      <c r="I40" s="127">
        <f t="shared" si="1"/>
        <v>9.8077677520596305E-4</v>
      </c>
      <c r="J40" s="149">
        <v>0.02</v>
      </c>
      <c r="K40" s="155" t="s">
        <v>45</v>
      </c>
      <c r="L40" s="125" t="s">
        <v>46</v>
      </c>
    </row>
    <row r="41" spans="1:12" s="3" customFormat="1" ht="20.100000000000001" customHeight="1" x14ac:dyDescent="0.2">
      <c r="A41" s="97" t="s">
        <v>103</v>
      </c>
      <c r="B41" s="86">
        <v>1.9</v>
      </c>
      <c r="C41" s="127">
        <f t="shared" si="0"/>
        <v>3.2741685335171463E-3</v>
      </c>
      <c r="D41" s="86">
        <v>0.15</v>
      </c>
      <c r="E41" s="146">
        <v>87.967730000000003</v>
      </c>
      <c r="F41" s="150"/>
      <c r="G41" s="147"/>
      <c r="H41" s="148">
        <v>0.2</v>
      </c>
      <c r="I41" s="127">
        <f t="shared" si="1"/>
        <v>3.9231071008238524E-4</v>
      </c>
      <c r="J41" s="149">
        <v>0.01</v>
      </c>
      <c r="K41" s="146" t="s">
        <v>45</v>
      </c>
      <c r="L41" s="125" t="s">
        <v>46</v>
      </c>
    </row>
    <row r="42" spans="1:12" s="3" customFormat="1" ht="12" customHeight="1" x14ac:dyDescent="0.2">
      <c r="A42" s="97" t="s">
        <v>104</v>
      </c>
      <c r="B42" s="86">
        <v>4.4000000000000004</v>
      </c>
      <c r="C42" s="127">
        <f t="shared" si="0"/>
        <v>7.5822850249870769E-3</v>
      </c>
      <c r="D42" s="86">
        <v>0.25</v>
      </c>
      <c r="E42" s="146">
        <v>70.659139999999994</v>
      </c>
      <c r="F42" s="150"/>
      <c r="G42" s="147"/>
      <c r="H42" s="148">
        <v>4</v>
      </c>
      <c r="I42" s="127">
        <f t="shared" si="1"/>
        <v>7.8462142016477044E-3</v>
      </c>
      <c r="J42" s="149">
        <v>0.25</v>
      </c>
      <c r="K42" s="155">
        <v>59.727939999999997</v>
      </c>
      <c r="L42" s="134"/>
    </row>
    <row r="43" spans="1:12" s="3" customFormat="1" ht="12" customHeight="1" x14ac:dyDescent="0.2">
      <c r="A43" s="44" t="s">
        <v>8</v>
      </c>
      <c r="B43" s="86">
        <v>1.3</v>
      </c>
      <c r="C43" s="127">
        <f t="shared" si="0"/>
        <v>2.2402205755643633E-3</v>
      </c>
      <c r="D43" s="86">
        <v>0.09</v>
      </c>
      <c r="E43" s="146" t="s">
        <v>45</v>
      </c>
      <c r="F43" s="125"/>
      <c r="G43" s="147"/>
      <c r="H43" s="148">
        <v>169.2</v>
      </c>
      <c r="I43" s="127">
        <f t="shared" si="1"/>
        <v>0.33189486072969787</v>
      </c>
      <c r="J43" s="149">
        <v>10.3</v>
      </c>
      <c r="K43" s="155">
        <v>94.147130000000004</v>
      </c>
      <c r="L43" s="133"/>
    </row>
    <row r="44" spans="1:12" s="3" customFormat="1" ht="12" customHeight="1" x14ac:dyDescent="0.2">
      <c r="A44" s="44" t="s">
        <v>105</v>
      </c>
      <c r="B44" s="125" t="s">
        <v>45</v>
      </c>
      <c r="C44" s="125" t="s">
        <v>45</v>
      </c>
      <c r="D44" s="125" t="s">
        <v>45</v>
      </c>
      <c r="E44" s="146" t="s">
        <v>45</v>
      </c>
      <c r="F44" s="150"/>
      <c r="G44" s="147"/>
      <c r="H44" s="148">
        <v>5.2</v>
      </c>
      <c r="I44" s="127">
        <f t="shared" si="1"/>
        <v>1.0200078462142015E-2</v>
      </c>
      <c r="J44" s="149">
        <v>0.33</v>
      </c>
      <c r="K44" s="155">
        <v>68.454800000000006</v>
      </c>
      <c r="L44" s="133"/>
    </row>
    <row r="45" spans="1:12" s="3" customFormat="1" ht="12" customHeight="1" x14ac:dyDescent="0.2">
      <c r="A45" s="44" t="s">
        <v>68</v>
      </c>
      <c r="B45" s="125" t="s">
        <v>45</v>
      </c>
      <c r="C45" s="125" t="s">
        <v>45</v>
      </c>
      <c r="D45" s="125" t="s">
        <v>45</v>
      </c>
      <c r="E45" s="146" t="s">
        <v>45</v>
      </c>
      <c r="F45" s="150"/>
      <c r="G45" s="147"/>
      <c r="H45" s="148">
        <v>21.3</v>
      </c>
      <c r="I45" s="127">
        <f t="shared" si="1"/>
        <v>4.1781090623774025E-2</v>
      </c>
      <c r="J45" s="149">
        <v>1.34</v>
      </c>
      <c r="K45" s="155">
        <v>83.92877</v>
      </c>
      <c r="L45" s="133"/>
    </row>
    <row r="46" spans="1:12" s="3" customFormat="1" ht="20.100000000000001" customHeight="1" x14ac:dyDescent="0.2">
      <c r="A46" s="87" t="s">
        <v>106</v>
      </c>
      <c r="B46" s="125" t="s">
        <v>45</v>
      </c>
      <c r="C46" s="125" t="s">
        <v>45</v>
      </c>
      <c r="D46" s="125" t="s">
        <v>45</v>
      </c>
      <c r="E46" s="146" t="s">
        <v>45</v>
      </c>
      <c r="F46" s="150"/>
      <c r="G46" s="147"/>
      <c r="H46" s="148">
        <v>0.7</v>
      </c>
      <c r="I46" s="127">
        <f t="shared" si="1"/>
        <v>1.3730874852883482E-3</v>
      </c>
      <c r="J46" s="149">
        <v>0.01</v>
      </c>
      <c r="K46" s="155" t="s">
        <v>45</v>
      </c>
      <c r="L46" s="125" t="s">
        <v>46</v>
      </c>
    </row>
    <row r="47" spans="1:12" s="3" customFormat="1" ht="12" customHeight="1" x14ac:dyDescent="0.2">
      <c r="A47" s="44" t="s">
        <v>107</v>
      </c>
      <c r="B47" s="125" t="s">
        <v>45</v>
      </c>
      <c r="C47" s="125" t="s">
        <v>45</v>
      </c>
      <c r="D47" s="125" t="s">
        <v>45</v>
      </c>
      <c r="E47" s="146" t="s">
        <v>45</v>
      </c>
      <c r="F47" s="150"/>
      <c r="G47" s="152"/>
      <c r="H47" s="148">
        <v>13.6</v>
      </c>
      <c r="I47" s="127">
        <f t="shared" si="1"/>
        <v>2.6677128285602193E-2</v>
      </c>
      <c r="J47" s="149">
        <v>0.79</v>
      </c>
      <c r="K47" s="155">
        <v>36.579940000000001</v>
      </c>
      <c r="L47" s="133"/>
    </row>
    <row r="48" spans="1:12" s="3" customFormat="1" ht="12" customHeight="1" x14ac:dyDescent="0.2">
      <c r="A48" s="44" t="s">
        <v>108</v>
      </c>
      <c r="B48" s="125" t="s">
        <v>45</v>
      </c>
      <c r="C48" s="125" t="s">
        <v>45</v>
      </c>
      <c r="D48" s="125" t="s">
        <v>45</v>
      </c>
      <c r="E48" s="146" t="s">
        <v>45</v>
      </c>
      <c r="F48" s="150"/>
      <c r="G48" s="152"/>
      <c r="H48" s="148">
        <v>6.2</v>
      </c>
      <c r="I48" s="127">
        <f t="shared" si="1"/>
        <v>1.2161632012553941E-2</v>
      </c>
      <c r="J48" s="149">
        <v>0.32</v>
      </c>
      <c r="K48" s="155">
        <v>55.334760000000003</v>
      </c>
      <c r="L48" s="134"/>
    </row>
    <row r="49" spans="1:12" s="3" customFormat="1" ht="12" customHeight="1" x14ac:dyDescent="0.2">
      <c r="A49" s="97" t="s">
        <v>71</v>
      </c>
      <c r="B49" s="86">
        <v>160.6</v>
      </c>
      <c r="C49" s="127">
        <f t="shared" ref="C49:C68" si="2">B49/$B$68</f>
        <v>0.27675340341202825</v>
      </c>
      <c r="D49" s="86">
        <v>11.96</v>
      </c>
      <c r="E49" s="153">
        <v>85.533580000000001</v>
      </c>
      <c r="F49" s="150"/>
      <c r="G49" s="152"/>
      <c r="H49" s="151" t="s">
        <v>45</v>
      </c>
      <c r="I49" s="125" t="s">
        <v>45</v>
      </c>
      <c r="J49" s="125" t="s">
        <v>45</v>
      </c>
      <c r="K49" s="146" t="s">
        <v>45</v>
      </c>
      <c r="L49" s="133"/>
    </row>
    <row r="50" spans="1:12" s="3" customFormat="1" ht="12" customHeight="1" x14ac:dyDescent="0.2">
      <c r="A50" s="97" t="s">
        <v>72</v>
      </c>
      <c r="B50" s="86">
        <v>7.8</v>
      </c>
      <c r="C50" s="127">
        <f t="shared" si="2"/>
        <v>1.3441323453386181E-2</v>
      </c>
      <c r="D50" s="86">
        <v>0.55000000000000004</v>
      </c>
      <c r="E50" s="153">
        <v>99.778000000000006</v>
      </c>
      <c r="F50" s="150"/>
      <c r="G50" s="152"/>
      <c r="H50" s="154" t="s">
        <v>45</v>
      </c>
      <c r="I50" s="154" t="s">
        <v>45</v>
      </c>
      <c r="J50" s="157" t="s">
        <v>45</v>
      </c>
      <c r="K50" s="155" t="s">
        <v>45</v>
      </c>
      <c r="L50" s="133"/>
    </row>
    <row r="51" spans="1:12" s="3" customFormat="1" ht="20.100000000000001" customHeight="1" x14ac:dyDescent="0.2">
      <c r="A51" s="44" t="s">
        <v>109</v>
      </c>
      <c r="B51" s="86">
        <v>1.3</v>
      </c>
      <c r="C51" s="127">
        <f t="shared" si="2"/>
        <v>2.2402205755643633E-3</v>
      </c>
      <c r="D51" s="86">
        <v>0.08</v>
      </c>
      <c r="E51" s="155" t="s">
        <v>45</v>
      </c>
      <c r="F51" s="125" t="s">
        <v>46</v>
      </c>
      <c r="G51" s="152"/>
      <c r="H51" s="151" t="s">
        <v>45</v>
      </c>
      <c r="I51" s="125" t="s">
        <v>45</v>
      </c>
      <c r="J51" s="125" t="s">
        <v>45</v>
      </c>
      <c r="K51" s="146" t="s">
        <v>45</v>
      </c>
      <c r="L51" s="133"/>
    </row>
    <row r="52" spans="1:12" s="3" customFormat="1" ht="12" customHeight="1" x14ac:dyDescent="0.2">
      <c r="A52" s="44" t="s">
        <v>110</v>
      </c>
      <c r="B52" s="86">
        <v>15.7</v>
      </c>
      <c r="C52" s="127">
        <f t="shared" si="2"/>
        <v>2.7054971566431156E-2</v>
      </c>
      <c r="D52" s="86">
        <v>1.1599999999999999</v>
      </c>
      <c r="E52" s="153">
        <v>78.280850000000001</v>
      </c>
      <c r="F52" s="150"/>
      <c r="G52" s="152"/>
      <c r="H52" s="148">
        <v>7.2</v>
      </c>
      <c r="I52" s="127">
        <f t="shared" ref="I52:I68" si="3">H52/$H$68</f>
        <v>1.4123185562965868E-2</v>
      </c>
      <c r="J52" s="149">
        <v>0.52</v>
      </c>
      <c r="K52" s="153">
        <v>77.163150000000002</v>
      </c>
      <c r="L52" s="133"/>
    </row>
    <row r="53" spans="1:12" s="3" customFormat="1" ht="12" customHeight="1" x14ac:dyDescent="0.2">
      <c r="A53" s="44" t="s">
        <v>111</v>
      </c>
      <c r="B53" s="86">
        <v>28.5</v>
      </c>
      <c r="C53" s="127">
        <f t="shared" si="2"/>
        <v>4.91125280027572E-2</v>
      </c>
      <c r="D53" s="86">
        <v>1.1200000000000001</v>
      </c>
      <c r="E53" s="153">
        <v>48.136539999999997</v>
      </c>
      <c r="F53" s="150"/>
      <c r="G53" s="152"/>
      <c r="H53" s="148">
        <v>8.3000000000000007</v>
      </c>
      <c r="I53" s="127">
        <f t="shared" si="3"/>
        <v>1.6280894468418988E-2</v>
      </c>
      <c r="J53" s="149">
        <v>0.34</v>
      </c>
      <c r="K53" s="153">
        <v>54.977110000000003</v>
      </c>
      <c r="L53" s="133"/>
    </row>
    <row r="54" spans="1:12" s="3" customFormat="1" ht="12" customHeight="1" x14ac:dyDescent="0.2">
      <c r="A54" s="44" t="s">
        <v>112</v>
      </c>
      <c r="B54" s="86">
        <v>5.0999999999999996</v>
      </c>
      <c r="C54" s="127">
        <f t="shared" si="2"/>
        <v>8.7885576425986555E-3</v>
      </c>
      <c r="D54" s="86">
        <v>0.23</v>
      </c>
      <c r="E54" s="146">
        <v>30.743590000000001</v>
      </c>
      <c r="F54" s="125"/>
      <c r="G54" s="152"/>
      <c r="H54" s="148">
        <v>1.7</v>
      </c>
      <c r="I54" s="127">
        <f t="shared" si="3"/>
        <v>3.3346410357002741E-3</v>
      </c>
      <c r="J54" s="149">
        <v>0.08</v>
      </c>
      <c r="K54" s="155" t="s">
        <v>45</v>
      </c>
      <c r="L54" s="125" t="s">
        <v>46</v>
      </c>
    </row>
    <row r="55" spans="1:12" s="3" customFormat="1" ht="12" customHeight="1" x14ac:dyDescent="0.2">
      <c r="A55" s="98" t="s">
        <v>11</v>
      </c>
      <c r="B55" s="86">
        <v>0.6</v>
      </c>
      <c r="C55" s="127">
        <f t="shared" si="2"/>
        <v>1.0339479579527832E-3</v>
      </c>
      <c r="D55" s="86">
        <v>0.03</v>
      </c>
      <c r="E55" s="146" t="s">
        <v>45</v>
      </c>
      <c r="F55" s="125" t="s">
        <v>46</v>
      </c>
      <c r="G55" s="152"/>
      <c r="H55" s="148">
        <v>0.8</v>
      </c>
      <c r="I55" s="127">
        <f t="shared" si="3"/>
        <v>1.569242840329541E-3</v>
      </c>
      <c r="J55" s="149">
        <v>0.04</v>
      </c>
      <c r="K55" s="155">
        <v>88.784289999999999</v>
      </c>
      <c r="L55" s="125"/>
    </row>
    <row r="56" spans="1:12" s="3" customFormat="1" ht="20.100000000000001" customHeight="1" x14ac:dyDescent="0.2">
      <c r="A56" s="98" t="s">
        <v>113</v>
      </c>
      <c r="B56" s="86">
        <v>8.1</v>
      </c>
      <c r="C56" s="127">
        <f t="shared" si="2"/>
        <v>1.3958297432362571E-2</v>
      </c>
      <c r="D56" s="86">
        <v>0.63</v>
      </c>
      <c r="E56" s="146">
        <v>22.182849999999998</v>
      </c>
      <c r="F56" s="151"/>
      <c r="G56" s="152"/>
      <c r="H56" s="148">
        <v>5.2</v>
      </c>
      <c r="I56" s="127">
        <f t="shared" si="3"/>
        <v>1.0200078462142015E-2</v>
      </c>
      <c r="J56" s="149">
        <v>0.33</v>
      </c>
      <c r="K56" s="155">
        <v>20.382069999999999</v>
      </c>
      <c r="L56" s="133"/>
    </row>
    <row r="57" spans="1:12" s="3" customFormat="1" ht="12" customHeight="1" x14ac:dyDescent="0.2">
      <c r="A57" s="98" t="s">
        <v>114</v>
      </c>
      <c r="B57" s="86">
        <v>6.1</v>
      </c>
      <c r="C57" s="127">
        <f t="shared" si="2"/>
        <v>1.0511804239186628E-2</v>
      </c>
      <c r="D57" s="86">
        <v>0.44</v>
      </c>
      <c r="E57" s="146">
        <v>87.107389999999995</v>
      </c>
      <c r="F57" s="151"/>
      <c r="G57" s="152"/>
      <c r="H57" s="148">
        <v>17.600000000000001</v>
      </c>
      <c r="I57" s="127">
        <f t="shared" si="3"/>
        <v>3.4523342487249899E-2</v>
      </c>
      <c r="J57" s="149">
        <v>1.26</v>
      </c>
      <c r="K57" s="155">
        <v>99.423209999999997</v>
      </c>
      <c r="L57" s="134"/>
    </row>
    <row r="58" spans="1:12" s="3" customFormat="1" ht="12" customHeight="1" x14ac:dyDescent="0.2">
      <c r="A58" s="98" t="s">
        <v>115</v>
      </c>
      <c r="B58" s="86">
        <v>1.4</v>
      </c>
      <c r="C58" s="127">
        <f t="shared" si="2"/>
        <v>2.4125452352231603E-3</v>
      </c>
      <c r="D58" s="149">
        <v>0.1</v>
      </c>
      <c r="E58" s="146" t="s">
        <v>45</v>
      </c>
      <c r="F58" s="125" t="s">
        <v>46</v>
      </c>
      <c r="G58" s="152"/>
      <c r="H58" s="148">
        <v>0.9</v>
      </c>
      <c r="I58" s="127">
        <f t="shared" si="3"/>
        <v>1.7653981953707335E-3</v>
      </c>
      <c r="J58" s="149">
        <v>7.0000000000000007E-2</v>
      </c>
      <c r="K58" s="155">
        <v>88.452160000000006</v>
      </c>
      <c r="L58" s="121"/>
    </row>
    <row r="59" spans="1:12" s="3" customFormat="1" ht="12" customHeight="1" x14ac:dyDescent="0.2">
      <c r="A59" s="98" t="s">
        <v>73</v>
      </c>
      <c r="B59" s="86">
        <v>4.5</v>
      </c>
      <c r="C59" s="127">
        <f t="shared" si="2"/>
        <v>7.7546096846458738E-3</v>
      </c>
      <c r="D59" s="86">
        <v>0.32</v>
      </c>
      <c r="E59" s="146">
        <v>86.161739999999995</v>
      </c>
      <c r="F59" s="151"/>
      <c r="G59" s="152"/>
      <c r="H59" s="148">
        <v>3.4</v>
      </c>
      <c r="I59" s="127">
        <f t="shared" si="3"/>
        <v>6.6692820714005481E-3</v>
      </c>
      <c r="J59" s="149">
        <v>0.25</v>
      </c>
      <c r="K59" s="155">
        <v>96.756990000000002</v>
      </c>
      <c r="L59" s="134"/>
    </row>
    <row r="60" spans="1:12" s="3" customFormat="1" ht="12" customHeight="1" x14ac:dyDescent="0.2">
      <c r="A60" s="87" t="s">
        <v>116</v>
      </c>
      <c r="B60" s="86">
        <v>21.2</v>
      </c>
      <c r="C60" s="127">
        <f t="shared" si="2"/>
        <v>3.6532827847665005E-2</v>
      </c>
      <c r="D60" s="86">
        <v>1.33</v>
      </c>
      <c r="E60" s="146">
        <v>71.520259999999993</v>
      </c>
      <c r="F60" s="151"/>
      <c r="G60" s="152"/>
      <c r="H60" s="148">
        <v>17.600000000000001</v>
      </c>
      <c r="I60" s="127">
        <f t="shared" si="3"/>
        <v>3.4523342487249899E-2</v>
      </c>
      <c r="J60" s="149">
        <v>1.08</v>
      </c>
      <c r="K60" s="155">
        <v>73.976560000000006</v>
      </c>
      <c r="L60" s="133"/>
    </row>
    <row r="61" spans="1:12" s="3" customFormat="1" ht="20.100000000000001" customHeight="1" x14ac:dyDescent="0.2">
      <c r="A61" s="87" t="s">
        <v>117</v>
      </c>
      <c r="B61" s="86">
        <v>9.9</v>
      </c>
      <c r="C61" s="127">
        <f t="shared" si="2"/>
        <v>1.7060141306220921E-2</v>
      </c>
      <c r="D61" s="86">
        <v>0.67</v>
      </c>
      <c r="E61" s="146">
        <v>42.758270000000003</v>
      </c>
      <c r="F61" s="151"/>
      <c r="G61" s="152"/>
      <c r="H61" s="148">
        <v>8.6</v>
      </c>
      <c r="I61" s="127">
        <f t="shared" si="3"/>
        <v>1.6869360533542564E-2</v>
      </c>
      <c r="J61" s="149">
        <v>0.34</v>
      </c>
      <c r="K61" s="155">
        <v>62.925870000000003</v>
      </c>
      <c r="L61" s="133"/>
    </row>
    <row r="62" spans="1:12" s="3" customFormat="1" ht="12" customHeight="1" x14ac:dyDescent="0.2">
      <c r="A62" s="87" t="s">
        <v>118</v>
      </c>
      <c r="B62" s="86">
        <v>11.5</v>
      </c>
      <c r="C62" s="127">
        <f t="shared" si="2"/>
        <v>1.9817335860761676E-2</v>
      </c>
      <c r="D62" s="86">
        <v>0.68</v>
      </c>
      <c r="E62" s="146">
        <v>76.977469999999997</v>
      </c>
      <c r="F62" s="151"/>
      <c r="G62" s="152"/>
      <c r="H62" s="148">
        <v>6.6</v>
      </c>
      <c r="I62" s="127">
        <f t="shared" si="3"/>
        <v>1.2946253432718711E-2</v>
      </c>
      <c r="J62" s="149">
        <v>0.36</v>
      </c>
      <c r="K62" s="155">
        <v>83.91977</v>
      </c>
      <c r="L62" s="134"/>
    </row>
    <row r="63" spans="1:12" s="3" customFormat="1" ht="12" customHeight="1" x14ac:dyDescent="0.2">
      <c r="A63" s="87" t="s">
        <v>119</v>
      </c>
      <c r="B63" s="86">
        <v>7.1</v>
      </c>
      <c r="C63" s="127">
        <f t="shared" si="2"/>
        <v>1.22350508357746E-2</v>
      </c>
      <c r="D63" s="86">
        <v>0.36</v>
      </c>
      <c r="E63" s="146">
        <v>47.912230000000001</v>
      </c>
      <c r="F63" s="151"/>
      <c r="G63" s="152"/>
      <c r="H63" s="148">
        <v>5.3</v>
      </c>
      <c r="I63" s="127">
        <f t="shared" si="3"/>
        <v>1.0396233817183208E-2</v>
      </c>
      <c r="J63" s="149">
        <v>0.33</v>
      </c>
      <c r="K63" s="155">
        <v>40.163460000000001</v>
      </c>
      <c r="L63" s="134"/>
    </row>
    <row r="64" spans="1:12" s="3" customFormat="1" ht="12" customHeight="1" x14ac:dyDescent="0.2">
      <c r="A64" s="87" t="s">
        <v>120</v>
      </c>
      <c r="B64" s="86">
        <v>0.3</v>
      </c>
      <c r="C64" s="127">
        <f t="shared" si="2"/>
        <v>5.169739789763916E-4</v>
      </c>
      <c r="D64" s="86">
        <v>0.01</v>
      </c>
      <c r="E64" s="146" t="s">
        <v>45</v>
      </c>
      <c r="F64" s="125" t="s">
        <v>46</v>
      </c>
      <c r="G64" s="152"/>
      <c r="H64" s="148">
        <v>0.8</v>
      </c>
      <c r="I64" s="127">
        <f t="shared" si="3"/>
        <v>1.569242840329541E-3</v>
      </c>
      <c r="J64" s="149">
        <v>0.04</v>
      </c>
      <c r="K64" s="155" t="s">
        <v>45</v>
      </c>
      <c r="L64" s="125" t="s">
        <v>46</v>
      </c>
    </row>
    <row r="65" spans="1:12" s="3" customFormat="1" ht="12" customHeight="1" x14ac:dyDescent="0.2">
      <c r="A65" s="87" t="s">
        <v>121</v>
      </c>
      <c r="B65" s="86">
        <v>4</v>
      </c>
      <c r="C65" s="127">
        <f t="shared" si="2"/>
        <v>6.8929863863518874E-3</v>
      </c>
      <c r="D65" s="86">
        <v>0.28000000000000003</v>
      </c>
      <c r="E65" s="146">
        <v>70.085419999999999</v>
      </c>
      <c r="F65" s="151"/>
      <c r="G65" s="152"/>
      <c r="H65" s="148">
        <v>4</v>
      </c>
      <c r="I65" s="127">
        <f t="shared" si="3"/>
        <v>7.8462142016477044E-3</v>
      </c>
      <c r="J65" s="149">
        <v>0.19</v>
      </c>
      <c r="K65" s="155">
        <v>72.122140000000002</v>
      </c>
      <c r="L65" s="134"/>
    </row>
    <row r="66" spans="1:12" s="3" customFormat="1" ht="20.100000000000001" customHeight="1" x14ac:dyDescent="0.2">
      <c r="A66" s="87" t="s">
        <v>122</v>
      </c>
      <c r="B66" s="86">
        <v>6.5</v>
      </c>
      <c r="C66" s="127">
        <f t="shared" si="2"/>
        <v>1.1201102877821818E-2</v>
      </c>
      <c r="D66" s="86">
        <v>0.23</v>
      </c>
      <c r="E66" s="146">
        <v>29.498270000000002</v>
      </c>
      <c r="F66" s="151"/>
      <c r="G66" s="152"/>
      <c r="H66" s="148">
        <v>5</v>
      </c>
      <c r="I66" s="127">
        <f t="shared" si="3"/>
        <v>9.8077677520596301E-3</v>
      </c>
      <c r="J66" s="149">
        <v>0.14000000000000001</v>
      </c>
      <c r="K66" s="155">
        <v>37.310160000000003</v>
      </c>
      <c r="L66" s="133"/>
    </row>
    <row r="67" spans="1:12" s="3" customFormat="1" ht="12" customHeight="1" x14ac:dyDescent="0.2">
      <c r="A67" s="98" t="s">
        <v>123</v>
      </c>
      <c r="B67" s="86">
        <v>7.8</v>
      </c>
      <c r="C67" s="127">
        <f t="shared" si="2"/>
        <v>1.3441323453386181E-2</v>
      </c>
      <c r="D67" s="86">
        <v>0.38</v>
      </c>
      <c r="E67" s="146" t="s">
        <v>45</v>
      </c>
      <c r="F67" s="125" t="s">
        <v>46</v>
      </c>
      <c r="G67" s="152"/>
      <c r="H67" s="148">
        <v>8.8000000000000007</v>
      </c>
      <c r="I67" s="127">
        <f t="shared" si="3"/>
        <v>1.7261671243624949E-2</v>
      </c>
      <c r="J67" s="149">
        <v>0.27</v>
      </c>
      <c r="K67" s="153">
        <v>22.475639999999999</v>
      </c>
      <c r="L67" s="133"/>
    </row>
    <row r="68" spans="1:12" s="3" customFormat="1" ht="20.100000000000001" customHeight="1" x14ac:dyDescent="0.2">
      <c r="A68" s="5" t="s">
        <v>17</v>
      </c>
      <c r="B68" s="137">
        <f>SUM(B17:B67)</f>
        <v>580.29999999999995</v>
      </c>
      <c r="C68" s="156">
        <f t="shared" si="2"/>
        <v>1</v>
      </c>
      <c r="D68" s="138">
        <v>32.5</v>
      </c>
      <c r="E68" s="144">
        <v>64</v>
      </c>
      <c r="F68" s="139"/>
      <c r="G68" s="140"/>
      <c r="H68" s="141">
        <f>SUM(H17:H67)</f>
        <v>509.80000000000007</v>
      </c>
      <c r="I68" s="156">
        <f t="shared" si="3"/>
        <v>1</v>
      </c>
      <c r="J68" s="142">
        <v>25.9</v>
      </c>
      <c r="K68" s="145">
        <v>77.5</v>
      </c>
      <c r="L68" s="143"/>
    </row>
    <row r="69" spans="1:12" s="3" customFormat="1" ht="15.9" customHeight="1" x14ac:dyDescent="0.2">
      <c r="B69" s="88"/>
      <c r="C69" s="88"/>
      <c r="D69" s="89"/>
      <c r="E69" s="37"/>
      <c r="F69" s="36"/>
      <c r="H69" s="88"/>
      <c r="I69" s="88"/>
      <c r="J69" s="89"/>
      <c r="K69" s="37"/>
    </row>
    <row r="70" spans="1:12" s="3" customFormat="1" ht="15.9" customHeight="1" x14ac:dyDescent="0.2">
      <c r="A70" s="86" t="s">
        <v>166</v>
      </c>
      <c r="B70" s="77"/>
      <c r="C70" s="77"/>
      <c r="D70" s="2"/>
      <c r="E70" s="2"/>
      <c r="G70" s="2"/>
      <c r="H70" s="2"/>
      <c r="I70" s="2"/>
      <c r="J70" s="2"/>
      <c r="K70" s="2"/>
    </row>
    <row r="71" spans="1:12" s="3" customFormat="1" ht="10.199999999999999" x14ac:dyDescent="0.2">
      <c r="A71" s="86" t="s">
        <v>178</v>
      </c>
      <c r="B71" s="77"/>
      <c r="C71" s="77"/>
      <c r="D71" s="2"/>
      <c r="E71" s="2"/>
      <c r="G71" s="2"/>
      <c r="H71" s="2"/>
      <c r="I71" s="2"/>
      <c r="J71" s="2"/>
      <c r="K71" s="2"/>
    </row>
    <row r="72" spans="1:12" s="3" customFormat="1" ht="12" customHeight="1" x14ac:dyDescent="0.2">
      <c r="A72" s="90" t="s">
        <v>181</v>
      </c>
      <c r="B72" s="77"/>
      <c r="C72" s="77"/>
      <c r="D72" s="2"/>
      <c r="E72" s="2"/>
      <c r="G72" s="2"/>
      <c r="H72" s="2"/>
      <c r="I72" s="2"/>
      <c r="J72" s="2"/>
      <c r="K72" s="2"/>
    </row>
    <row r="73" spans="1:12" s="3" customFormat="1" ht="12" customHeight="1" x14ac:dyDescent="0.2">
      <c r="A73" s="90" t="s">
        <v>49</v>
      </c>
      <c r="B73" s="77"/>
      <c r="C73" s="77"/>
      <c r="D73" s="2"/>
      <c r="E73" s="2"/>
      <c r="G73" s="2"/>
      <c r="H73" s="2"/>
      <c r="I73" s="2"/>
      <c r="J73" s="2"/>
      <c r="K73" s="2"/>
    </row>
    <row r="74" spans="1:12" s="3" customFormat="1" ht="12" customHeight="1" x14ac:dyDescent="0.2">
      <c r="A74" s="91" t="s">
        <v>182</v>
      </c>
      <c r="B74" s="77"/>
      <c r="C74" s="77"/>
      <c r="D74" s="2"/>
      <c r="E74" s="2"/>
      <c r="G74" s="2"/>
      <c r="H74" s="2"/>
      <c r="I74" s="2"/>
      <c r="J74" s="2"/>
      <c r="K74" s="2"/>
    </row>
    <row r="75" spans="1:12" s="3" customFormat="1" ht="12" customHeight="1" x14ac:dyDescent="0.2">
      <c r="A75" s="90" t="s">
        <v>167</v>
      </c>
      <c r="B75" s="77"/>
      <c r="C75" s="77"/>
      <c r="D75" s="2"/>
      <c r="E75" s="2"/>
      <c r="G75" s="2"/>
      <c r="H75" s="2"/>
      <c r="I75" s="2"/>
      <c r="J75" s="2"/>
      <c r="K75" s="2"/>
    </row>
    <row r="76" spans="1:12" s="3" customFormat="1" ht="12" customHeight="1" x14ac:dyDescent="0.2">
      <c r="A76" s="91" t="s">
        <v>127</v>
      </c>
      <c r="B76" s="77"/>
      <c r="C76" s="77"/>
      <c r="D76" s="2"/>
      <c r="E76" s="2"/>
      <c r="G76" s="2"/>
      <c r="H76" s="2"/>
      <c r="I76" s="2"/>
      <c r="J76" s="2"/>
      <c r="K76" s="2"/>
    </row>
    <row r="77" spans="1:12" s="3" customFormat="1" ht="12" customHeight="1" x14ac:dyDescent="0.2">
      <c r="A77" s="90" t="s">
        <v>146</v>
      </c>
      <c r="B77" s="2"/>
      <c r="C77" s="2"/>
      <c r="D77" s="2"/>
      <c r="E77" s="2"/>
      <c r="G77" s="2"/>
      <c r="H77" s="2"/>
      <c r="I77" s="2"/>
      <c r="J77" s="2"/>
      <c r="K77" s="2"/>
    </row>
    <row r="78" spans="1:12" s="3" customFormat="1" ht="12" customHeight="1" x14ac:dyDescent="0.2">
      <c r="A78" s="91" t="s">
        <v>14</v>
      </c>
      <c r="B78" s="2"/>
      <c r="C78" s="2"/>
      <c r="D78" s="2"/>
      <c r="E78" s="2"/>
      <c r="G78" s="2"/>
      <c r="H78" s="2"/>
      <c r="I78" s="2"/>
      <c r="J78" s="2"/>
      <c r="K78" s="2"/>
    </row>
    <row r="79" spans="1:12" s="3" customFormat="1" ht="12" customHeight="1" x14ac:dyDescent="0.2">
      <c r="A79" s="92" t="s">
        <v>140</v>
      </c>
      <c r="B79" s="2"/>
      <c r="C79" s="2"/>
      <c r="D79" s="2"/>
      <c r="E79" s="2"/>
      <c r="G79" s="2"/>
      <c r="H79" s="2"/>
      <c r="I79" s="2"/>
      <c r="J79" s="2"/>
      <c r="K79" s="2"/>
    </row>
    <row r="80" spans="1:12" s="4" customFormat="1" ht="15.9" customHeight="1" x14ac:dyDescent="0.3">
      <c r="A80" s="57" t="s">
        <v>84</v>
      </c>
      <c r="B80" s="6"/>
      <c r="C80" s="6"/>
      <c r="D80" s="6"/>
      <c r="E80" s="6"/>
      <c r="F80" s="6"/>
      <c r="G80" s="6"/>
      <c r="H80" s="6"/>
      <c r="I80" s="6"/>
      <c r="J80" s="6"/>
      <c r="L80" s="99" t="s">
        <v>168</v>
      </c>
    </row>
    <row r="81" spans="1:12" s="9" customFormat="1" ht="3.9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74"/>
      <c r="L81" s="100"/>
    </row>
    <row r="82" spans="1:12" s="9" customFormat="1" ht="3.9" customHeight="1" x14ac:dyDescent="0.2">
      <c r="A82" s="32"/>
      <c r="B82" s="8"/>
      <c r="C82" s="8"/>
      <c r="D82" s="8"/>
      <c r="E82" s="8"/>
      <c r="F82" s="8"/>
      <c r="G82" s="8"/>
      <c r="H82" s="8"/>
      <c r="I82" s="8"/>
      <c r="J82" s="8"/>
    </row>
  </sheetData>
  <pageMargins left="0.39370078740157483" right="0.39370078740157483" top="0.98425196850393704" bottom="0.59055118110236227" header="0.51181102362204722" footer="0.51181102362204722"/>
  <pageSetup paperSize="9" scale="85" fitToHeight="0" orientation="portrait" r:id="rId1"/>
  <headerFooter alignWithMargins="0"/>
  <rowBreaks count="1" manualBreakCount="1">
    <brk id="60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FE1D7B-438C-41A0-BA35-DAB4DA71A351}">
  <dimension ref="A1:L83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8" style="2" customWidth="1"/>
    <col min="2" max="3" width="12" style="2" customWidth="1"/>
    <col min="4" max="4" width="17" style="2" customWidth="1"/>
    <col min="5" max="5" width="15" style="2" customWidth="1"/>
    <col min="6" max="6" width="2.83203125" style="69" customWidth="1"/>
    <col min="7" max="7" width="2.83203125" style="2" customWidth="1"/>
    <col min="8" max="9" width="12" style="2" customWidth="1"/>
    <col min="10" max="10" width="17" style="2" customWidth="1"/>
    <col min="11" max="11" width="15" style="2" customWidth="1"/>
    <col min="12" max="12" width="2.83203125" style="69" customWidth="1"/>
    <col min="13" max="16384" width="16" style="2"/>
  </cols>
  <sheetData>
    <row r="1" spans="1:12" s="26" customFormat="1" ht="34.5" customHeight="1" x14ac:dyDescent="0.3">
      <c r="A1" s="48" t="s">
        <v>83</v>
      </c>
      <c r="B1"/>
      <c r="C1"/>
      <c r="D1"/>
      <c r="E1"/>
      <c r="F1" s="59"/>
      <c r="G1"/>
      <c r="H1"/>
      <c r="I1"/>
      <c r="J1"/>
      <c r="K1" s="50"/>
      <c r="L1" s="70"/>
    </row>
    <row r="2" spans="1:12" s="26" customFormat="1" ht="5.0999999999999996" customHeight="1" thickBot="1" x14ac:dyDescent="0.25">
      <c r="A2" s="52"/>
      <c r="B2" s="52"/>
      <c r="C2" s="52"/>
      <c r="D2" s="52"/>
      <c r="E2" s="52"/>
      <c r="F2" s="60"/>
      <c r="G2" s="52"/>
      <c r="H2" s="52"/>
      <c r="I2" s="52"/>
      <c r="J2" s="52"/>
      <c r="K2" s="52"/>
      <c r="L2" s="60"/>
    </row>
    <row r="3" spans="1:12" s="11" customFormat="1" ht="39.9" customHeight="1" x14ac:dyDescent="0.3">
      <c r="A3" s="25" t="s">
        <v>144</v>
      </c>
      <c r="B3" s="10"/>
      <c r="C3" s="10"/>
      <c r="D3" s="10"/>
      <c r="E3" s="10"/>
      <c r="F3" s="61"/>
      <c r="G3" s="10"/>
      <c r="H3" s="10"/>
      <c r="I3" s="10"/>
      <c r="J3" s="8"/>
      <c r="L3" s="65"/>
    </row>
    <row r="4" spans="1:12" s="12" customFormat="1" ht="15" customHeight="1" x14ac:dyDescent="0.3">
      <c r="A4" s="25" t="s">
        <v>159</v>
      </c>
      <c r="B4" s="10"/>
      <c r="C4" s="10"/>
      <c r="D4" s="10"/>
      <c r="E4" s="10"/>
      <c r="F4" s="61"/>
      <c r="G4" s="10"/>
      <c r="H4" s="10"/>
      <c r="I4" s="10"/>
      <c r="L4" s="53" t="s">
        <v>152</v>
      </c>
    </row>
    <row r="5" spans="1:12" s="16" customFormat="1" ht="15.9" customHeight="1" x14ac:dyDescent="0.3">
      <c r="A5" s="54" t="s">
        <v>162</v>
      </c>
      <c r="B5" s="15"/>
      <c r="C5" s="15"/>
      <c r="D5" s="15"/>
      <c r="E5" s="15"/>
      <c r="F5" s="62"/>
      <c r="G5" s="15"/>
      <c r="L5" s="15" t="s">
        <v>0</v>
      </c>
    </row>
    <row r="6" spans="1:12" s="11" customFormat="1" ht="3.9" customHeight="1" x14ac:dyDescent="0.3">
      <c r="A6" s="19"/>
      <c r="B6" s="19"/>
      <c r="C6" s="19"/>
      <c r="D6" s="19"/>
      <c r="E6" s="19"/>
      <c r="F6" s="63"/>
      <c r="G6" s="19"/>
      <c r="H6" s="55"/>
      <c r="I6" s="55"/>
      <c r="J6" s="56"/>
      <c r="K6" s="56"/>
      <c r="L6" s="71"/>
    </row>
    <row r="7" spans="1:12" s="11" customFormat="1" ht="3.9" customHeight="1" x14ac:dyDescent="0.3">
      <c r="A7" s="14"/>
      <c r="B7" s="14"/>
      <c r="C7" s="14"/>
      <c r="D7" s="14"/>
      <c r="E7" s="14"/>
      <c r="F7" s="62"/>
      <c r="G7" s="14"/>
      <c r="H7" s="14"/>
      <c r="I7" s="14"/>
      <c r="J7" s="14"/>
      <c r="K7" s="14"/>
      <c r="L7" s="62"/>
    </row>
    <row r="8" spans="1:12" s="17" customFormat="1" ht="12" customHeight="1" x14ac:dyDescent="0.2">
      <c r="A8" s="24"/>
      <c r="B8" s="24"/>
      <c r="C8" s="24"/>
      <c r="D8" s="24"/>
      <c r="F8" s="24" t="s">
        <v>30</v>
      </c>
      <c r="G8" s="24"/>
      <c r="H8" s="24"/>
      <c r="I8" s="24"/>
      <c r="J8" s="24"/>
      <c r="L8" s="24" t="s">
        <v>29</v>
      </c>
    </row>
    <row r="9" spans="1:12" s="11" customFormat="1" ht="3.9" customHeight="1" x14ac:dyDescent="0.3">
      <c r="A9" s="17"/>
      <c r="B9" s="20"/>
      <c r="C9" s="20"/>
      <c r="D9" s="20"/>
      <c r="E9" s="58"/>
      <c r="F9" s="64"/>
      <c r="G9" s="17"/>
      <c r="H9" s="20"/>
      <c r="I9" s="20"/>
      <c r="J9" s="20"/>
      <c r="K9" s="58"/>
      <c r="L9" s="64"/>
    </row>
    <row r="10" spans="1:12" s="11" customFormat="1" ht="3.9" customHeight="1" x14ac:dyDescent="0.3">
      <c r="A10" s="17"/>
      <c r="B10" s="17"/>
      <c r="C10" s="17"/>
      <c r="D10" s="17"/>
      <c r="E10" s="17"/>
      <c r="F10" s="62"/>
      <c r="G10" s="17"/>
      <c r="H10" s="17"/>
      <c r="I10" s="17"/>
      <c r="J10" s="17"/>
      <c r="K10" s="17"/>
      <c r="L10" s="62"/>
    </row>
    <row r="11" spans="1:12" s="17" customFormat="1" ht="12" customHeight="1" x14ac:dyDescent="0.2">
      <c r="A11" s="24"/>
      <c r="B11" s="17" t="s">
        <v>18</v>
      </c>
      <c r="D11" s="30" t="s">
        <v>19</v>
      </c>
      <c r="E11" s="31" t="s">
        <v>20</v>
      </c>
      <c r="F11" s="65"/>
      <c r="H11" s="17" t="s">
        <v>18</v>
      </c>
      <c r="J11" s="30" t="s">
        <v>19</v>
      </c>
      <c r="K11" s="31" t="s">
        <v>20</v>
      </c>
      <c r="L11" s="65"/>
    </row>
    <row r="12" spans="1:12" s="17" customFormat="1" ht="12" customHeight="1" x14ac:dyDescent="0.2">
      <c r="A12" s="24"/>
      <c r="B12" s="126" t="s">
        <v>160</v>
      </c>
      <c r="C12" s="126"/>
      <c r="D12" s="30" t="s">
        <v>21</v>
      </c>
      <c r="E12" s="31" t="s">
        <v>22</v>
      </c>
      <c r="F12" s="65"/>
      <c r="H12" s="126" t="s">
        <v>160</v>
      </c>
      <c r="J12" s="30" t="s">
        <v>21</v>
      </c>
      <c r="K12" s="31" t="s">
        <v>22</v>
      </c>
      <c r="L12" s="65"/>
    </row>
    <row r="13" spans="1:12" s="17" customFormat="1" ht="12" customHeight="1" x14ac:dyDescent="0.2">
      <c r="A13" s="24"/>
      <c r="B13" s="17" t="s">
        <v>23</v>
      </c>
      <c r="C13" s="99" t="s">
        <v>161</v>
      </c>
      <c r="D13" s="30" t="s">
        <v>24</v>
      </c>
      <c r="E13" s="31" t="s">
        <v>25</v>
      </c>
      <c r="F13" s="65"/>
      <c r="H13" s="17" t="s">
        <v>23</v>
      </c>
      <c r="I13" s="99" t="s">
        <v>161</v>
      </c>
      <c r="J13" s="30" t="s">
        <v>24</v>
      </c>
      <c r="K13" s="31" t="s">
        <v>25</v>
      </c>
      <c r="L13" s="65"/>
    </row>
    <row r="14" spans="1:12" s="17" customFormat="1" ht="12" customHeight="1" x14ac:dyDescent="0.2">
      <c r="A14" s="24"/>
      <c r="B14" s="17" t="s">
        <v>26</v>
      </c>
      <c r="C14" s="126" t="s">
        <v>163</v>
      </c>
      <c r="D14" s="30" t="s">
        <v>27</v>
      </c>
      <c r="E14" s="31" t="s">
        <v>28</v>
      </c>
      <c r="F14" s="65"/>
      <c r="H14" s="17" t="s">
        <v>26</v>
      </c>
      <c r="I14" s="126" t="s">
        <v>163</v>
      </c>
      <c r="J14" s="30" t="s">
        <v>27</v>
      </c>
      <c r="K14" s="31" t="s">
        <v>28</v>
      </c>
      <c r="L14" s="65"/>
    </row>
    <row r="15" spans="1:12" s="17" customFormat="1" ht="3.9" customHeight="1" x14ac:dyDescent="0.3">
      <c r="A15" s="21"/>
      <c r="B15" s="20"/>
      <c r="C15" s="20"/>
      <c r="D15" s="20"/>
      <c r="E15" s="20"/>
      <c r="F15" s="63"/>
      <c r="G15" s="20"/>
      <c r="H15" s="20"/>
      <c r="I15" s="20"/>
      <c r="J15" s="21"/>
      <c r="K15" s="21"/>
      <c r="L15" s="63"/>
    </row>
    <row r="16" spans="1:12" s="17" customFormat="1" ht="3.9" customHeight="1" x14ac:dyDescent="0.3">
      <c r="A16" s="18"/>
      <c r="F16" s="62"/>
      <c r="J16" s="18"/>
      <c r="K16" s="18"/>
      <c r="L16" s="62"/>
    </row>
    <row r="17" spans="1:12" s="3" customFormat="1" ht="20.100000000000001" customHeight="1" x14ac:dyDescent="0.2">
      <c r="A17" s="97" t="s">
        <v>51</v>
      </c>
      <c r="B17" s="101">
        <v>1.1599999999999999</v>
      </c>
      <c r="C17" s="127">
        <f t="shared" ref="C17:C43" si="0">B17/$B$68</f>
        <v>2.0870441337867258E-3</v>
      </c>
      <c r="D17" s="102">
        <v>0.09</v>
      </c>
      <c r="E17" s="107">
        <v>100</v>
      </c>
      <c r="F17" s="121"/>
      <c r="G17" s="105"/>
      <c r="H17" s="101">
        <v>0.3</v>
      </c>
      <c r="I17" s="127">
        <f t="shared" ref="I17:I40" si="1">H17/$H$68</f>
        <v>5.9369495952979359E-4</v>
      </c>
      <c r="J17" s="106">
        <v>0.01</v>
      </c>
      <c r="K17" s="39" t="s">
        <v>45</v>
      </c>
      <c r="L17" s="125" t="s">
        <v>46</v>
      </c>
    </row>
    <row r="18" spans="1:12" s="3" customFormat="1" ht="12" customHeight="1" x14ac:dyDescent="0.2">
      <c r="A18" s="44" t="s">
        <v>89</v>
      </c>
      <c r="B18" s="101">
        <v>5.18</v>
      </c>
      <c r="C18" s="127">
        <f t="shared" si="0"/>
        <v>9.3197315629441717E-3</v>
      </c>
      <c r="D18" s="102">
        <v>0.38</v>
      </c>
      <c r="E18" s="107">
        <v>43</v>
      </c>
      <c r="F18" s="121"/>
      <c r="G18" s="105"/>
      <c r="H18" s="101">
        <v>2.58</v>
      </c>
      <c r="I18" s="127">
        <f t="shared" si="1"/>
        <v>5.1057766519562254E-3</v>
      </c>
      <c r="J18" s="106">
        <v>0.18</v>
      </c>
      <c r="K18" s="39">
        <v>62</v>
      </c>
      <c r="L18" s="17"/>
    </row>
    <row r="19" spans="1:12" s="3" customFormat="1" ht="12" customHeight="1" x14ac:dyDescent="0.2">
      <c r="A19" s="44" t="s">
        <v>90</v>
      </c>
      <c r="B19" s="101">
        <v>4.97</v>
      </c>
      <c r="C19" s="127">
        <f t="shared" si="0"/>
        <v>8.9419046076896786E-3</v>
      </c>
      <c r="D19" s="102">
        <v>0.41</v>
      </c>
      <c r="E19" s="107">
        <v>57</v>
      </c>
      <c r="F19" s="121"/>
      <c r="G19" s="105"/>
      <c r="H19" s="101">
        <v>2.58</v>
      </c>
      <c r="I19" s="127">
        <f t="shared" si="1"/>
        <v>5.1057766519562254E-3</v>
      </c>
      <c r="J19" s="106">
        <v>0.21</v>
      </c>
      <c r="K19" s="39">
        <v>54</v>
      </c>
      <c r="L19" s="119"/>
    </row>
    <row r="20" spans="1:12" s="3" customFormat="1" ht="12" customHeight="1" x14ac:dyDescent="0.2">
      <c r="A20" s="44" t="s">
        <v>91</v>
      </c>
      <c r="B20" s="101">
        <v>1.37</v>
      </c>
      <c r="C20" s="127">
        <f t="shared" si="0"/>
        <v>2.4648710890412197E-3</v>
      </c>
      <c r="D20" s="102">
        <v>0.06</v>
      </c>
      <c r="E20" s="107">
        <v>64</v>
      </c>
      <c r="F20" s="121"/>
      <c r="G20" s="105"/>
      <c r="H20" s="101">
        <v>1.0900000000000001</v>
      </c>
      <c r="I20" s="127">
        <f t="shared" si="1"/>
        <v>2.1570916862915833E-3</v>
      </c>
      <c r="J20" s="106">
        <v>0.03</v>
      </c>
      <c r="K20" s="39" t="s">
        <v>45</v>
      </c>
      <c r="L20" s="125" t="s">
        <v>46</v>
      </c>
    </row>
    <row r="21" spans="1:12" s="3" customFormat="1" ht="12" customHeight="1" x14ac:dyDescent="0.2">
      <c r="A21" s="44" t="s">
        <v>92</v>
      </c>
      <c r="B21" s="101">
        <v>5.18</v>
      </c>
      <c r="C21" s="127">
        <f t="shared" si="0"/>
        <v>9.3197315629441717E-3</v>
      </c>
      <c r="D21" s="102">
        <v>0.45</v>
      </c>
      <c r="E21" s="107">
        <v>55</v>
      </c>
      <c r="F21" s="121"/>
      <c r="G21" s="105"/>
      <c r="H21" s="101">
        <v>2.88</v>
      </c>
      <c r="I21" s="127">
        <f t="shared" si="1"/>
        <v>5.6994716114860183E-3</v>
      </c>
      <c r="J21" s="106">
        <v>0.2</v>
      </c>
      <c r="K21" s="39">
        <v>68</v>
      </c>
      <c r="L21" s="17"/>
    </row>
    <row r="22" spans="1:12" s="3" customFormat="1" ht="20.100000000000001" customHeight="1" x14ac:dyDescent="0.2">
      <c r="A22" s="44" t="s">
        <v>93</v>
      </c>
      <c r="B22" s="101">
        <v>1.06</v>
      </c>
      <c r="C22" s="127">
        <f t="shared" si="0"/>
        <v>1.9071265360464909E-3</v>
      </c>
      <c r="D22" s="102">
        <v>0.08</v>
      </c>
      <c r="E22" s="107" t="s">
        <v>45</v>
      </c>
      <c r="F22" s="125" t="s">
        <v>46</v>
      </c>
      <c r="G22" s="105"/>
      <c r="H22" s="101">
        <v>0.1</v>
      </c>
      <c r="I22" s="127">
        <f t="shared" si="1"/>
        <v>1.9789831984326454E-4</v>
      </c>
      <c r="J22" s="106">
        <v>0.01</v>
      </c>
      <c r="K22" s="82" t="s">
        <v>45</v>
      </c>
      <c r="L22" s="125" t="s">
        <v>46</v>
      </c>
    </row>
    <row r="23" spans="1:12" s="3" customFormat="1" ht="12" customHeight="1" x14ac:dyDescent="0.2">
      <c r="A23" s="44" t="s">
        <v>94</v>
      </c>
      <c r="B23" s="101">
        <v>3.7</v>
      </c>
      <c r="C23" s="127">
        <f t="shared" si="0"/>
        <v>6.656951116388695E-3</v>
      </c>
      <c r="D23" s="102">
        <v>0.27</v>
      </c>
      <c r="E23" s="107">
        <v>37</v>
      </c>
      <c r="F23" s="121"/>
      <c r="G23" s="105"/>
      <c r="H23" s="101">
        <v>0.6</v>
      </c>
      <c r="I23" s="127">
        <f t="shared" si="1"/>
        <v>1.1873899190595872E-3</v>
      </c>
      <c r="J23" s="106">
        <v>0.04</v>
      </c>
      <c r="K23" s="39" t="s">
        <v>45</v>
      </c>
      <c r="L23" s="125" t="s">
        <v>46</v>
      </c>
    </row>
    <row r="24" spans="1:12" s="3" customFormat="1" ht="12" customHeight="1" x14ac:dyDescent="0.2">
      <c r="A24" s="97" t="s">
        <v>54</v>
      </c>
      <c r="B24" s="101">
        <v>0.32</v>
      </c>
      <c r="C24" s="127">
        <f t="shared" si="0"/>
        <v>5.7573631276875196E-4</v>
      </c>
      <c r="D24" s="102">
        <v>0.03</v>
      </c>
      <c r="E24" s="107" t="s">
        <v>45</v>
      </c>
      <c r="F24" s="125" t="s">
        <v>46</v>
      </c>
      <c r="G24" s="108"/>
      <c r="H24" s="101">
        <v>0.1</v>
      </c>
      <c r="I24" s="127">
        <f t="shared" si="1"/>
        <v>1.9789831984326454E-4</v>
      </c>
      <c r="J24" s="106">
        <v>0.01</v>
      </c>
      <c r="K24" s="82" t="s">
        <v>45</v>
      </c>
      <c r="L24" s="125" t="s">
        <v>46</v>
      </c>
    </row>
    <row r="25" spans="1:12" s="3" customFormat="1" ht="12" customHeight="1" x14ac:dyDescent="0.2">
      <c r="A25" s="97" t="s">
        <v>52</v>
      </c>
      <c r="B25" s="101">
        <v>9.41</v>
      </c>
      <c r="C25" s="127">
        <f t="shared" si="0"/>
        <v>1.6930245947356114E-2</v>
      </c>
      <c r="D25" s="102">
        <v>0.68</v>
      </c>
      <c r="E25" s="107">
        <v>18</v>
      </c>
      <c r="F25" s="121"/>
      <c r="G25" s="105"/>
      <c r="H25" s="101">
        <v>3.38</v>
      </c>
      <c r="I25" s="127">
        <f t="shared" si="1"/>
        <v>6.688963210702341E-3</v>
      </c>
      <c r="J25" s="106">
        <v>0.23</v>
      </c>
      <c r="K25" s="39">
        <v>34</v>
      </c>
      <c r="L25" s="119"/>
    </row>
    <row r="26" spans="1:12" s="3" customFormat="1" ht="12" customHeight="1" x14ac:dyDescent="0.2">
      <c r="A26" s="97" t="s">
        <v>55</v>
      </c>
      <c r="B26" s="101">
        <v>14.06</v>
      </c>
      <c r="C26" s="127">
        <f t="shared" si="0"/>
        <v>2.5296414242277042E-2</v>
      </c>
      <c r="D26" s="102">
        <v>0.91</v>
      </c>
      <c r="E26" s="107">
        <v>25</v>
      </c>
      <c r="F26" s="121"/>
      <c r="G26" s="105"/>
      <c r="H26" s="101">
        <v>8.14</v>
      </c>
      <c r="I26" s="127">
        <f t="shared" si="1"/>
        <v>1.6108923235241733E-2</v>
      </c>
      <c r="J26" s="106">
        <v>0.4</v>
      </c>
      <c r="K26" s="39">
        <v>43</v>
      </c>
      <c r="L26" s="17"/>
    </row>
    <row r="27" spans="1:12" s="3" customFormat="1" ht="20.100000000000001" customHeight="1" x14ac:dyDescent="0.2">
      <c r="A27" s="97" t="s">
        <v>56</v>
      </c>
      <c r="B27" s="101">
        <v>2.75</v>
      </c>
      <c r="C27" s="127">
        <f t="shared" si="0"/>
        <v>4.9477339378564619E-3</v>
      </c>
      <c r="D27" s="102">
        <v>0.21</v>
      </c>
      <c r="E27" s="107">
        <v>71</v>
      </c>
      <c r="F27" s="121"/>
      <c r="G27" s="105"/>
      <c r="H27" s="101">
        <v>2.78</v>
      </c>
      <c r="I27" s="127">
        <f t="shared" si="1"/>
        <v>5.5015732916427534E-3</v>
      </c>
      <c r="J27" s="106">
        <v>0.19</v>
      </c>
      <c r="K27" s="39">
        <v>71</v>
      </c>
      <c r="L27" s="119"/>
    </row>
    <row r="28" spans="1:12" s="3" customFormat="1" ht="12" customHeight="1" x14ac:dyDescent="0.2">
      <c r="A28" s="97" t="s">
        <v>57</v>
      </c>
      <c r="B28" s="101">
        <v>35.72</v>
      </c>
      <c r="C28" s="127">
        <f t="shared" si="0"/>
        <v>6.4266565912811935E-2</v>
      </c>
      <c r="D28" s="102">
        <v>2.14</v>
      </c>
      <c r="E28" s="107">
        <v>67</v>
      </c>
      <c r="F28" s="121"/>
      <c r="G28" s="105"/>
      <c r="H28" s="101">
        <v>33.67</v>
      </c>
      <c r="I28" s="127">
        <f t="shared" si="1"/>
        <v>6.6632364291227167E-2</v>
      </c>
      <c r="J28" s="106">
        <v>1.53</v>
      </c>
      <c r="K28" s="39">
        <v>67</v>
      </c>
      <c r="L28" s="17"/>
    </row>
    <row r="29" spans="1:12" s="3" customFormat="1" ht="12" customHeight="1" x14ac:dyDescent="0.2">
      <c r="A29" s="97" t="s">
        <v>58</v>
      </c>
      <c r="B29" s="101">
        <v>16.28</v>
      </c>
      <c r="C29" s="127">
        <f t="shared" si="0"/>
        <v>2.9290584912110257E-2</v>
      </c>
      <c r="D29" s="102">
        <v>1.1599999999999999</v>
      </c>
      <c r="E29" s="107">
        <v>68</v>
      </c>
      <c r="F29" s="121"/>
      <c r="G29" s="105"/>
      <c r="H29" s="101">
        <v>12.61</v>
      </c>
      <c r="I29" s="127">
        <f t="shared" si="1"/>
        <v>2.4954978132235656E-2</v>
      </c>
      <c r="J29" s="106">
        <v>0.78</v>
      </c>
      <c r="K29" s="39">
        <v>63</v>
      </c>
      <c r="L29" s="17"/>
    </row>
    <row r="30" spans="1:12" s="3" customFormat="1" ht="12" customHeight="1" x14ac:dyDescent="0.2">
      <c r="A30" s="97" t="s">
        <v>95</v>
      </c>
      <c r="B30" s="101">
        <v>2.4300000000000002</v>
      </c>
      <c r="C30" s="127">
        <f t="shared" si="0"/>
        <v>4.3719976250877106E-3</v>
      </c>
      <c r="D30" s="102">
        <v>0.19</v>
      </c>
      <c r="E30" s="107">
        <v>60</v>
      </c>
      <c r="F30" s="121"/>
      <c r="G30" s="105"/>
      <c r="H30" s="101">
        <v>5.26</v>
      </c>
      <c r="I30" s="127">
        <f t="shared" si="1"/>
        <v>1.0409451623755714E-2</v>
      </c>
      <c r="J30" s="106">
        <v>0.34</v>
      </c>
      <c r="K30" s="39">
        <v>72</v>
      </c>
      <c r="L30" s="119"/>
    </row>
    <row r="31" spans="1:12" s="3" customFormat="1" ht="12" customHeight="1" x14ac:dyDescent="0.2">
      <c r="A31" s="97" t="s">
        <v>59</v>
      </c>
      <c r="B31" s="101">
        <v>22.62</v>
      </c>
      <c r="C31" s="127">
        <f t="shared" si="0"/>
        <v>4.069736060884116E-2</v>
      </c>
      <c r="D31" s="102">
        <v>1.64</v>
      </c>
      <c r="E31" s="107">
        <v>24</v>
      </c>
      <c r="F31" s="121"/>
      <c r="G31" s="105"/>
      <c r="H31" s="101">
        <v>6.16</v>
      </c>
      <c r="I31" s="127">
        <f t="shared" si="1"/>
        <v>1.2190536502345096E-2</v>
      </c>
      <c r="J31" s="106">
        <v>0.3</v>
      </c>
      <c r="K31" s="39">
        <v>36</v>
      </c>
      <c r="L31" s="17"/>
    </row>
    <row r="32" spans="1:12" s="3" customFormat="1" ht="20.100000000000001" customHeight="1" x14ac:dyDescent="0.2">
      <c r="A32" s="97" t="s">
        <v>96</v>
      </c>
      <c r="B32" s="101">
        <v>2.85</v>
      </c>
      <c r="C32" s="127">
        <f t="shared" si="0"/>
        <v>5.1276515355966976E-3</v>
      </c>
      <c r="D32" s="102">
        <v>0.17</v>
      </c>
      <c r="E32" s="107" t="s">
        <v>45</v>
      </c>
      <c r="F32" s="125" t="s">
        <v>46</v>
      </c>
      <c r="G32" s="105"/>
      <c r="H32" s="101">
        <v>4.2699999999999996</v>
      </c>
      <c r="I32" s="127">
        <f t="shared" si="1"/>
        <v>8.4502582573073946E-3</v>
      </c>
      <c r="J32" s="106">
        <v>0.16</v>
      </c>
      <c r="K32" s="39" t="s">
        <v>45</v>
      </c>
      <c r="L32" s="125" t="s">
        <v>46</v>
      </c>
    </row>
    <row r="33" spans="1:12" s="3" customFormat="1" ht="12" customHeight="1" x14ac:dyDescent="0.2">
      <c r="A33" s="97" t="s">
        <v>61</v>
      </c>
      <c r="B33" s="101">
        <v>20.5</v>
      </c>
      <c r="C33" s="127">
        <f t="shared" si="0"/>
        <v>3.6883107536748172E-2</v>
      </c>
      <c r="D33" s="102">
        <v>1.32</v>
      </c>
      <c r="E33" s="107">
        <v>14</v>
      </c>
      <c r="F33" s="121"/>
      <c r="G33" s="105"/>
      <c r="H33" s="101">
        <v>16.98</v>
      </c>
      <c r="I33" s="127">
        <f t="shared" si="1"/>
        <v>3.360313470938632E-2</v>
      </c>
      <c r="J33" s="106">
        <v>0.74</v>
      </c>
      <c r="K33" s="39">
        <v>10</v>
      </c>
      <c r="L33" s="119"/>
    </row>
    <row r="34" spans="1:12" s="3" customFormat="1" ht="12" customHeight="1" x14ac:dyDescent="0.2">
      <c r="A34" s="97" t="s">
        <v>97</v>
      </c>
      <c r="B34" s="101">
        <v>0.63</v>
      </c>
      <c r="C34" s="127">
        <f t="shared" si="0"/>
        <v>1.1334808657634805E-3</v>
      </c>
      <c r="D34" s="102">
        <v>0.03</v>
      </c>
      <c r="E34" s="107" t="s">
        <v>45</v>
      </c>
      <c r="F34" s="125" t="s">
        <v>46</v>
      </c>
      <c r="G34" s="105"/>
      <c r="H34" s="101">
        <v>1.19</v>
      </c>
      <c r="I34" s="127">
        <f t="shared" si="1"/>
        <v>2.3549900061348478E-3</v>
      </c>
      <c r="J34" s="106">
        <v>0.08</v>
      </c>
      <c r="K34" s="39" t="s">
        <v>45</v>
      </c>
      <c r="L34" s="125" t="s">
        <v>46</v>
      </c>
    </row>
    <row r="35" spans="1:12" s="3" customFormat="1" ht="12" customHeight="1" x14ac:dyDescent="0.2">
      <c r="A35" s="97" t="s">
        <v>63</v>
      </c>
      <c r="B35" s="101">
        <v>5.18</v>
      </c>
      <c r="C35" s="127">
        <f t="shared" si="0"/>
        <v>9.3197315629441717E-3</v>
      </c>
      <c r="D35" s="102">
        <v>0.37</v>
      </c>
      <c r="E35" s="107">
        <v>51</v>
      </c>
      <c r="F35" s="121"/>
      <c r="G35" s="105"/>
      <c r="H35" s="101">
        <v>1.19</v>
      </c>
      <c r="I35" s="127">
        <f t="shared" si="1"/>
        <v>2.3549900061348478E-3</v>
      </c>
      <c r="J35" s="106">
        <v>0.09</v>
      </c>
      <c r="K35" s="39">
        <v>51</v>
      </c>
      <c r="L35" s="83"/>
    </row>
    <row r="36" spans="1:12" s="3" customFormat="1" ht="12" customHeight="1" x14ac:dyDescent="0.2">
      <c r="A36" s="97" t="s">
        <v>64</v>
      </c>
      <c r="B36" s="101">
        <v>65.53</v>
      </c>
      <c r="C36" s="127">
        <f t="shared" si="0"/>
        <v>0.11790000179917599</v>
      </c>
      <c r="D36" s="102">
        <v>4.6100000000000003</v>
      </c>
      <c r="E36" s="107">
        <v>18</v>
      </c>
      <c r="F36" s="121"/>
      <c r="G36" s="105"/>
      <c r="H36" s="101">
        <v>50.15</v>
      </c>
      <c r="I36" s="127">
        <f t="shared" si="1"/>
        <v>9.9246007401397163E-2</v>
      </c>
      <c r="J36" s="106">
        <v>2.97</v>
      </c>
      <c r="K36" s="39">
        <v>29</v>
      </c>
      <c r="L36" s="84"/>
    </row>
    <row r="37" spans="1:12" s="3" customFormat="1" ht="20.100000000000001" customHeight="1" x14ac:dyDescent="0.2">
      <c r="A37" s="97" t="s">
        <v>98</v>
      </c>
      <c r="B37" s="101">
        <v>0.53</v>
      </c>
      <c r="C37" s="127">
        <f t="shared" si="0"/>
        <v>9.5356326802324546E-4</v>
      </c>
      <c r="D37" s="102">
        <v>0.03</v>
      </c>
      <c r="E37" s="107" t="s">
        <v>45</v>
      </c>
      <c r="F37" s="125" t="s">
        <v>46</v>
      </c>
      <c r="G37" s="105"/>
      <c r="H37" s="101">
        <v>0.5</v>
      </c>
      <c r="I37" s="127">
        <f t="shared" si="1"/>
        <v>9.8949159921632272E-4</v>
      </c>
      <c r="J37" s="106">
        <v>0.01</v>
      </c>
      <c r="K37" s="39" t="s">
        <v>45</v>
      </c>
      <c r="L37" s="125" t="s">
        <v>46</v>
      </c>
    </row>
    <row r="38" spans="1:12" s="3" customFormat="1" ht="12" customHeight="1" x14ac:dyDescent="0.2">
      <c r="A38" s="97" t="s">
        <v>99</v>
      </c>
      <c r="B38" s="101">
        <v>1.1599999999999999</v>
      </c>
      <c r="C38" s="127">
        <f t="shared" si="0"/>
        <v>2.0870441337867258E-3</v>
      </c>
      <c r="D38" s="102">
        <v>7.0000000000000007E-2</v>
      </c>
      <c r="E38" s="107" t="s">
        <v>45</v>
      </c>
      <c r="F38" s="125" t="s">
        <v>46</v>
      </c>
      <c r="G38" s="105"/>
      <c r="H38" s="101">
        <v>0.89</v>
      </c>
      <c r="I38" s="127">
        <f t="shared" si="1"/>
        <v>1.7612950466050544E-3</v>
      </c>
      <c r="J38" s="106">
        <v>0.06</v>
      </c>
      <c r="K38" s="39">
        <v>72</v>
      </c>
      <c r="L38" s="121"/>
    </row>
    <row r="39" spans="1:12" s="3" customFormat="1" ht="12" customHeight="1" x14ac:dyDescent="0.2">
      <c r="A39" s="44" t="s">
        <v>100</v>
      </c>
      <c r="B39" s="101">
        <v>40.06</v>
      </c>
      <c r="C39" s="127">
        <f t="shared" si="0"/>
        <v>7.2074989654738145E-2</v>
      </c>
      <c r="D39" s="102">
        <v>2.61</v>
      </c>
      <c r="E39" s="107">
        <v>91</v>
      </c>
      <c r="F39" s="121"/>
      <c r="G39" s="105"/>
      <c r="H39" s="101">
        <v>30.39</v>
      </c>
      <c r="I39" s="127">
        <f t="shared" si="1"/>
        <v>6.0141299400368095E-2</v>
      </c>
      <c r="J39" s="106">
        <v>1.89</v>
      </c>
      <c r="K39" s="39">
        <v>97</v>
      </c>
      <c r="L39" s="17"/>
    </row>
    <row r="40" spans="1:12" s="3" customFormat="1" ht="12" customHeight="1" x14ac:dyDescent="0.2">
      <c r="A40" s="97" t="s">
        <v>102</v>
      </c>
      <c r="B40" s="101">
        <v>1.27</v>
      </c>
      <c r="C40" s="127">
        <f t="shared" si="0"/>
        <v>2.2849534913009844E-3</v>
      </c>
      <c r="D40" s="102">
        <v>0.1</v>
      </c>
      <c r="E40" s="107" t="s">
        <v>45</v>
      </c>
      <c r="F40" s="125" t="s">
        <v>46</v>
      </c>
      <c r="G40" s="105"/>
      <c r="H40" s="101">
        <v>0.2</v>
      </c>
      <c r="I40" s="127">
        <f t="shared" si="1"/>
        <v>3.9579663968652908E-4</v>
      </c>
      <c r="J40" s="106">
        <v>0</v>
      </c>
      <c r="K40" s="82" t="s">
        <v>45</v>
      </c>
      <c r="L40" s="125" t="s">
        <v>46</v>
      </c>
    </row>
    <row r="41" spans="1:12" s="3" customFormat="1" ht="20.100000000000001" customHeight="1" x14ac:dyDescent="0.2">
      <c r="A41" s="97" t="s">
        <v>103</v>
      </c>
      <c r="B41" s="101">
        <v>1.37</v>
      </c>
      <c r="C41" s="127">
        <f t="shared" si="0"/>
        <v>2.4648710890412197E-3</v>
      </c>
      <c r="D41" s="102">
        <v>0.11</v>
      </c>
      <c r="E41" s="107">
        <v>90</v>
      </c>
      <c r="F41" s="121"/>
      <c r="G41" s="105"/>
      <c r="H41" s="123" t="s">
        <v>45</v>
      </c>
      <c r="I41" s="123" t="s">
        <v>45</v>
      </c>
      <c r="J41" s="123" t="s">
        <v>45</v>
      </c>
      <c r="K41" s="39" t="s">
        <v>45</v>
      </c>
      <c r="L41" s="125" t="s">
        <v>46</v>
      </c>
    </row>
    <row r="42" spans="1:12" s="3" customFormat="1" ht="12" customHeight="1" x14ac:dyDescent="0.2">
      <c r="A42" s="97" t="s">
        <v>104</v>
      </c>
      <c r="B42" s="101">
        <v>4.54</v>
      </c>
      <c r="C42" s="127">
        <f t="shared" si="0"/>
        <v>8.1682589374066691E-3</v>
      </c>
      <c r="D42" s="102">
        <v>0.28999999999999998</v>
      </c>
      <c r="E42" s="107">
        <v>68</v>
      </c>
      <c r="F42" s="121"/>
      <c r="G42" s="105"/>
      <c r="H42" s="101">
        <v>3.48</v>
      </c>
      <c r="I42" s="127">
        <f t="shared" ref="I42:I48" si="2">H42/$H$68</f>
        <v>6.8868615305456059E-3</v>
      </c>
      <c r="J42" s="106">
        <v>0.21</v>
      </c>
      <c r="K42" s="39">
        <v>63</v>
      </c>
      <c r="L42" s="119"/>
    </row>
    <row r="43" spans="1:12" s="3" customFormat="1" ht="12" customHeight="1" x14ac:dyDescent="0.2">
      <c r="A43" s="44" t="s">
        <v>8</v>
      </c>
      <c r="B43" s="101">
        <v>1.37</v>
      </c>
      <c r="C43" s="127">
        <f t="shared" si="0"/>
        <v>2.4648710890412197E-3</v>
      </c>
      <c r="D43" s="124" t="s">
        <v>45</v>
      </c>
      <c r="E43" s="107" t="s">
        <v>45</v>
      </c>
      <c r="F43" s="125" t="s">
        <v>46</v>
      </c>
      <c r="G43" s="105"/>
      <c r="H43" s="101">
        <v>166.55</v>
      </c>
      <c r="I43" s="127">
        <f t="shared" si="2"/>
        <v>0.32959965169895711</v>
      </c>
      <c r="J43" s="106">
        <v>10.76</v>
      </c>
      <c r="K43" s="39">
        <v>91</v>
      </c>
      <c r="L43" s="17"/>
    </row>
    <row r="44" spans="1:12" s="3" customFormat="1" ht="12" customHeight="1" x14ac:dyDescent="0.2">
      <c r="A44" s="44" t="s">
        <v>105</v>
      </c>
      <c r="B44" s="124" t="s">
        <v>45</v>
      </c>
      <c r="C44" s="123" t="s">
        <v>45</v>
      </c>
      <c r="D44" s="77" t="s">
        <v>45</v>
      </c>
      <c r="E44" s="82" t="s">
        <v>45</v>
      </c>
      <c r="F44" s="121"/>
      <c r="G44" s="105"/>
      <c r="H44" s="101">
        <v>4.37</v>
      </c>
      <c r="I44" s="127">
        <f t="shared" si="2"/>
        <v>8.6481565771506595E-3</v>
      </c>
      <c r="J44" s="106">
        <v>0.28000000000000003</v>
      </c>
      <c r="K44" s="39">
        <v>69</v>
      </c>
      <c r="L44" s="17"/>
    </row>
    <row r="45" spans="1:12" s="3" customFormat="1" ht="12" customHeight="1" x14ac:dyDescent="0.2">
      <c r="A45" s="44" t="s">
        <v>68</v>
      </c>
      <c r="B45" s="124" t="s">
        <v>45</v>
      </c>
      <c r="C45" s="123" t="s">
        <v>45</v>
      </c>
      <c r="D45" s="77" t="s">
        <v>45</v>
      </c>
      <c r="E45" s="82" t="s">
        <v>45</v>
      </c>
      <c r="F45" s="121"/>
      <c r="G45" s="105"/>
      <c r="H45" s="101">
        <v>19.47</v>
      </c>
      <c r="I45" s="127">
        <f t="shared" si="2"/>
        <v>3.8530802873483601E-2</v>
      </c>
      <c r="J45" s="106">
        <v>1.25</v>
      </c>
      <c r="K45" s="39">
        <v>80</v>
      </c>
      <c r="L45" s="17"/>
    </row>
    <row r="46" spans="1:12" s="3" customFormat="1" ht="20.100000000000001" customHeight="1" x14ac:dyDescent="0.2">
      <c r="A46" s="87" t="s">
        <v>106</v>
      </c>
      <c r="B46" s="124" t="s">
        <v>45</v>
      </c>
      <c r="C46" s="123" t="s">
        <v>45</v>
      </c>
      <c r="D46" s="77" t="s">
        <v>45</v>
      </c>
      <c r="E46" s="82" t="s">
        <v>45</v>
      </c>
      <c r="F46" s="121"/>
      <c r="G46" s="105"/>
      <c r="H46" s="101">
        <v>0.7</v>
      </c>
      <c r="I46" s="127">
        <f t="shared" si="2"/>
        <v>1.3852882389028516E-3</v>
      </c>
      <c r="J46" s="106">
        <v>0.03</v>
      </c>
      <c r="K46" s="39" t="s">
        <v>45</v>
      </c>
      <c r="L46" s="125" t="s">
        <v>46</v>
      </c>
    </row>
    <row r="47" spans="1:12" s="3" customFormat="1" ht="12" customHeight="1" x14ac:dyDescent="0.2">
      <c r="A47" s="44" t="s">
        <v>107</v>
      </c>
      <c r="B47" s="124" t="s">
        <v>45</v>
      </c>
      <c r="C47" s="123" t="s">
        <v>45</v>
      </c>
      <c r="D47" s="77" t="s">
        <v>45</v>
      </c>
      <c r="E47" s="82" t="s">
        <v>45</v>
      </c>
      <c r="F47" s="121"/>
      <c r="G47" s="109"/>
      <c r="H47" s="101">
        <v>13.9</v>
      </c>
      <c r="I47" s="127">
        <f t="shared" si="2"/>
        <v>2.7507866458213771E-2</v>
      </c>
      <c r="J47" s="106">
        <v>0.86</v>
      </c>
      <c r="K47" s="39">
        <v>37</v>
      </c>
      <c r="L47" s="17"/>
    </row>
    <row r="48" spans="1:12" s="3" customFormat="1" ht="12" customHeight="1" x14ac:dyDescent="0.2">
      <c r="A48" s="44" t="s">
        <v>108</v>
      </c>
      <c r="B48" s="124" t="s">
        <v>45</v>
      </c>
      <c r="C48" s="123" t="s">
        <v>45</v>
      </c>
      <c r="D48" s="77" t="s">
        <v>45</v>
      </c>
      <c r="E48" s="82" t="s">
        <v>45</v>
      </c>
      <c r="F48" s="121"/>
      <c r="G48" s="109"/>
      <c r="H48" s="101">
        <v>4.7699999999999996</v>
      </c>
      <c r="I48" s="127">
        <f t="shared" si="2"/>
        <v>9.4397498565237173E-3</v>
      </c>
      <c r="J48" s="106">
        <v>0.22</v>
      </c>
      <c r="K48" s="39">
        <v>62</v>
      </c>
      <c r="L48" s="119"/>
    </row>
    <row r="49" spans="1:12" s="3" customFormat="1" ht="12" customHeight="1" x14ac:dyDescent="0.2">
      <c r="A49" s="97" t="s">
        <v>71</v>
      </c>
      <c r="B49" s="101">
        <v>145.74</v>
      </c>
      <c r="C49" s="127">
        <f t="shared" ref="C49:C68" si="3">B49/$B$68</f>
        <v>0.2622119069466185</v>
      </c>
      <c r="D49" s="102">
        <v>11.33</v>
      </c>
      <c r="E49" s="107">
        <v>87</v>
      </c>
      <c r="F49" s="121"/>
      <c r="G49" s="109"/>
      <c r="H49" s="77" t="s">
        <v>45</v>
      </c>
      <c r="I49" s="123" t="s">
        <v>45</v>
      </c>
      <c r="J49" s="77" t="s">
        <v>45</v>
      </c>
      <c r="K49" s="82" t="s">
        <v>45</v>
      </c>
      <c r="L49" s="17"/>
    </row>
    <row r="50" spans="1:12" s="3" customFormat="1" ht="12" customHeight="1" x14ac:dyDescent="0.2">
      <c r="A50" s="97" t="s">
        <v>72</v>
      </c>
      <c r="B50" s="101">
        <v>7.19</v>
      </c>
      <c r="C50" s="127">
        <f t="shared" si="3"/>
        <v>1.2936075277522897E-2</v>
      </c>
      <c r="D50" s="102">
        <v>0.5</v>
      </c>
      <c r="E50" s="107">
        <v>100</v>
      </c>
      <c r="F50" s="121"/>
      <c r="G50" s="109"/>
      <c r="H50" s="77" t="s">
        <v>45</v>
      </c>
      <c r="I50" s="123" t="s">
        <v>45</v>
      </c>
      <c r="J50" s="77" t="s">
        <v>45</v>
      </c>
      <c r="K50" s="82" t="s">
        <v>45</v>
      </c>
      <c r="L50" s="17"/>
    </row>
    <row r="51" spans="1:12" s="3" customFormat="1" ht="20.100000000000001" customHeight="1" x14ac:dyDescent="0.2">
      <c r="A51" s="44" t="s">
        <v>109</v>
      </c>
      <c r="B51" s="101">
        <v>0.85</v>
      </c>
      <c r="C51" s="127">
        <f t="shared" si="3"/>
        <v>1.5292995807919974E-3</v>
      </c>
      <c r="D51" s="102">
        <v>0.02</v>
      </c>
      <c r="E51" s="107">
        <v>60</v>
      </c>
      <c r="F51" s="121"/>
      <c r="G51" s="109"/>
      <c r="H51" s="77" t="s">
        <v>45</v>
      </c>
      <c r="I51" s="123" t="s">
        <v>45</v>
      </c>
      <c r="J51" s="77" t="s">
        <v>45</v>
      </c>
      <c r="K51" s="82" t="s">
        <v>45</v>
      </c>
      <c r="L51" s="17"/>
    </row>
    <row r="52" spans="1:12" s="3" customFormat="1" ht="12" customHeight="1" x14ac:dyDescent="0.2">
      <c r="A52" s="44" t="s">
        <v>110</v>
      </c>
      <c r="B52" s="101">
        <v>15.22</v>
      </c>
      <c r="C52" s="127">
        <f t="shared" si="3"/>
        <v>2.7383458376063766E-2</v>
      </c>
      <c r="D52" s="102">
        <v>1.08</v>
      </c>
      <c r="E52" s="107">
        <v>81</v>
      </c>
      <c r="F52" s="121"/>
      <c r="G52" s="109"/>
      <c r="H52" s="101">
        <v>7.55</v>
      </c>
      <c r="I52" s="127">
        <f t="shared" ref="I52:I68" si="4">H52/$H$68</f>
        <v>1.4941323148166472E-2</v>
      </c>
      <c r="J52" s="106">
        <v>0.56999999999999995</v>
      </c>
      <c r="K52" s="39">
        <v>75</v>
      </c>
      <c r="L52" s="17"/>
    </row>
    <row r="53" spans="1:12" s="3" customFormat="1" ht="12" customHeight="1" x14ac:dyDescent="0.2">
      <c r="A53" s="44" t="s">
        <v>111</v>
      </c>
      <c r="B53" s="101">
        <v>26</v>
      </c>
      <c r="C53" s="127">
        <f t="shared" si="3"/>
        <v>4.6778575412461096E-2</v>
      </c>
      <c r="D53" s="102">
        <v>1.1200000000000001</v>
      </c>
      <c r="E53" s="107">
        <v>46</v>
      </c>
      <c r="F53" s="121"/>
      <c r="G53" s="109"/>
      <c r="H53" s="101">
        <v>8.34</v>
      </c>
      <c r="I53" s="127">
        <f t="shared" si="4"/>
        <v>1.6504719874928263E-2</v>
      </c>
      <c r="J53" s="106">
        <v>0.37</v>
      </c>
      <c r="K53" s="39">
        <v>58</v>
      </c>
      <c r="L53" s="17"/>
    </row>
    <row r="54" spans="1:12" s="3" customFormat="1" ht="12" customHeight="1" x14ac:dyDescent="0.2">
      <c r="A54" s="44" t="s">
        <v>112</v>
      </c>
      <c r="B54" s="101">
        <v>4.2300000000000004</v>
      </c>
      <c r="C54" s="127">
        <f t="shared" si="3"/>
        <v>7.6105143844119412E-3</v>
      </c>
      <c r="D54" s="102">
        <v>0.19</v>
      </c>
      <c r="E54" s="107" t="s">
        <v>45</v>
      </c>
      <c r="F54" s="125" t="s">
        <v>46</v>
      </c>
      <c r="G54" s="109"/>
      <c r="H54" s="101">
        <v>1.29</v>
      </c>
      <c r="I54" s="127">
        <f t="shared" si="4"/>
        <v>2.5528883259781127E-3</v>
      </c>
      <c r="J54" s="106">
        <v>0.04</v>
      </c>
      <c r="K54" s="39" t="s">
        <v>45</v>
      </c>
      <c r="L54" s="125" t="s">
        <v>46</v>
      </c>
    </row>
    <row r="55" spans="1:12" s="3" customFormat="1" ht="12" customHeight="1" x14ac:dyDescent="0.2">
      <c r="A55" s="98" t="s">
        <v>11</v>
      </c>
      <c r="B55" s="101">
        <v>0.42</v>
      </c>
      <c r="C55" s="127">
        <f t="shared" si="3"/>
        <v>7.556539105089869E-4</v>
      </c>
      <c r="D55" s="102">
        <v>0.01</v>
      </c>
      <c r="E55" s="107" t="s">
        <v>45</v>
      </c>
      <c r="F55" s="125" t="s">
        <v>46</v>
      </c>
      <c r="G55" s="109"/>
      <c r="H55" s="101">
        <v>1.0900000000000001</v>
      </c>
      <c r="I55" s="127">
        <f t="shared" si="4"/>
        <v>2.1570916862915833E-3</v>
      </c>
      <c r="J55" s="106">
        <v>0.06</v>
      </c>
      <c r="K55" s="39" t="s">
        <v>45</v>
      </c>
      <c r="L55" s="125" t="s">
        <v>46</v>
      </c>
    </row>
    <row r="56" spans="1:12" s="3" customFormat="1" ht="20.100000000000001" customHeight="1" x14ac:dyDescent="0.2">
      <c r="A56" s="98" t="s">
        <v>113</v>
      </c>
      <c r="B56" s="101">
        <v>8.67</v>
      </c>
      <c r="C56" s="127">
        <f t="shared" si="3"/>
        <v>1.5598855724078374E-2</v>
      </c>
      <c r="D56" s="102">
        <v>0.68</v>
      </c>
      <c r="E56" s="107">
        <v>24</v>
      </c>
      <c r="F56" s="108"/>
      <c r="G56" s="109"/>
      <c r="H56" s="101">
        <v>4.97</v>
      </c>
      <c r="I56" s="127">
        <f t="shared" si="4"/>
        <v>9.8355464962102471E-3</v>
      </c>
      <c r="J56" s="106">
        <v>0.3</v>
      </c>
      <c r="K56" s="39">
        <v>23</v>
      </c>
      <c r="L56" s="17"/>
    </row>
    <row r="57" spans="1:12" s="3" customFormat="1" ht="12" customHeight="1" x14ac:dyDescent="0.2">
      <c r="A57" s="98" t="s">
        <v>114</v>
      </c>
      <c r="B57" s="101">
        <v>7.08</v>
      </c>
      <c r="C57" s="127">
        <f t="shared" si="3"/>
        <v>1.2738165920008638E-2</v>
      </c>
      <c r="D57" s="102">
        <v>0.52</v>
      </c>
      <c r="E57" s="107">
        <v>93</v>
      </c>
      <c r="F57" s="108"/>
      <c r="G57" s="109"/>
      <c r="H57" s="101">
        <v>22.45</v>
      </c>
      <c r="I57" s="127">
        <f t="shared" si="4"/>
        <v>4.4428172804812885E-2</v>
      </c>
      <c r="J57" s="106">
        <v>1.57</v>
      </c>
      <c r="K57" s="39">
        <v>97</v>
      </c>
      <c r="L57" s="119"/>
    </row>
    <row r="58" spans="1:12" s="3" customFormat="1" ht="12" customHeight="1" x14ac:dyDescent="0.2">
      <c r="A58" s="98" t="s">
        <v>115</v>
      </c>
      <c r="B58" s="101">
        <v>1.48</v>
      </c>
      <c r="C58" s="127">
        <f t="shared" si="3"/>
        <v>2.6627804465554779E-3</v>
      </c>
      <c r="D58" s="102">
        <v>0.12</v>
      </c>
      <c r="E58" s="107" t="s">
        <v>45</v>
      </c>
      <c r="F58" s="125" t="s">
        <v>46</v>
      </c>
      <c r="G58" s="109"/>
      <c r="H58" s="101">
        <v>1.29</v>
      </c>
      <c r="I58" s="127">
        <f t="shared" si="4"/>
        <v>2.5528883259781127E-3</v>
      </c>
      <c r="J58" s="106">
        <v>0.09</v>
      </c>
      <c r="K58" s="39">
        <v>93</v>
      </c>
      <c r="L58" s="121"/>
    </row>
    <row r="59" spans="1:12" s="3" customFormat="1" ht="12" customHeight="1" x14ac:dyDescent="0.2">
      <c r="A59" s="98" t="s">
        <v>73</v>
      </c>
      <c r="B59" s="101">
        <v>4.54</v>
      </c>
      <c r="C59" s="127">
        <f t="shared" si="3"/>
        <v>8.1682589374066691E-3</v>
      </c>
      <c r="D59" s="102">
        <v>0.28999999999999998</v>
      </c>
      <c r="E59" s="107">
        <v>90</v>
      </c>
      <c r="F59" s="108"/>
      <c r="G59" s="109"/>
      <c r="H59" s="101">
        <v>3.28</v>
      </c>
      <c r="I59" s="127">
        <f t="shared" si="4"/>
        <v>6.4910648908590761E-3</v>
      </c>
      <c r="J59" s="106">
        <v>0.27</v>
      </c>
      <c r="K59" s="39">
        <v>95</v>
      </c>
      <c r="L59" s="119"/>
    </row>
    <row r="60" spans="1:12" s="3" customFormat="1" ht="12" customHeight="1" x14ac:dyDescent="0.2">
      <c r="A60" s="87" t="s">
        <v>116</v>
      </c>
      <c r="B60" s="101">
        <v>20.29</v>
      </c>
      <c r="C60" s="127">
        <f t="shared" si="3"/>
        <v>3.6505280581493681E-2</v>
      </c>
      <c r="D60" s="102">
        <v>1.33</v>
      </c>
      <c r="E60" s="107">
        <v>69</v>
      </c>
      <c r="F60" s="108"/>
      <c r="G60" s="109"/>
      <c r="H60" s="101">
        <v>18.37</v>
      </c>
      <c r="I60" s="127">
        <f t="shared" si="4"/>
        <v>3.6353921355207694E-2</v>
      </c>
      <c r="J60" s="106">
        <v>1.05</v>
      </c>
      <c r="K60" s="39">
        <v>68</v>
      </c>
      <c r="L60" s="17"/>
    </row>
    <row r="61" spans="1:12" s="3" customFormat="1" ht="20.100000000000001" customHeight="1" x14ac:dyDescent="0.2">
      <c r="A61" s="87" t="s">
        <v>117</v>
      </c>
      <c r="B61" s="101">
        <v>9.3000000000000007</v>
      </c>
      <c r="C61" s="127">
        <f t="shared" si="3"/>
        <v>1.6732336589841856E-2</v>
      </c>
      <c r="D61" s="102">
        <v>0.56999999999999995</v>
      </c>
      <c r="E61" s="107">
        <v>46</v>
      </c>
      <c r="F61" s="108"/>
      <c r="G61" s="109"/>
      <c r="H61" s="101">
        <v>8.24</v>
      </c>
      <c r="I61" s="127">
        <f t="shared" si="4"/>
        <v>1.6306821555084998E-2</v>
      </c>
      <c r="J61" s="106">
        <v>0.38</v>
      </c>
      <c r="K61" s="39">
        <v>67</v>
      </c>
      <c r="L61" s="17"/>
    </row>
    <row r="62" spans="1:12" s="3" customFormat="1" ht="12" customHeight="1" x14ac:dyDescent="0.2">
      <c r="A62" s="87" t="s">
        <v>118</v>
      </c>
      <c r="B62" s="101">
        <v>10.25</v>
      </c>
      <c r="C62" s="127">
        <f t="shared" si="3"/>
        <v>1.8441553768374086E-2</v>
      </c>
      <c r="D62" s="102">
        <v>0.66</v>
      </c>
      <c r="E62" s="107">
        <v>77</v>
      </c>
      <c r="F62" s="108"/>
      <c r="G62" s="109"/>
      <c r="H62" s="101">
        <v>6.16</v>
      </c>
      <c r="I62" s="127">
        <f t="shared" si="4"/>
        <v>1.2190536502345096E-2</v>
      </c>
      <c r="J62" s="106">
        <v>0.25</v>
      </c>
      <c r="K62" s="39">
        <v>77</v>
      </c>
      <c r="L62" s="119"/>
    </row>
    <row r="63" spans="1:12" s="3" customFormat="1" ht="12" customHeight="1" x14ac:dyDescent="0.2">
      <c r="A63" s="87" t="s">
        <v>119</v>
      </c>
      <c r="B63" s="101">
        <v>4.0199999999999996</v>
      </c>
      <c r="C63" s="127">
        <f t="shared" si="3"/>
        <v>7.2326874291574455E-3</v>
      </c>
      <c r="D63" s="102">
        <v>0.26</v>
      </c>
      <c r="E63" s="107">
        <v>49</v>
      </c>
      <c r="F63" s="108"/>
      <c r="G63" s="109"/>
      <c r="H63" s="101">
        <v>3.28</v>
      </c>
      <c r="I63" s="127">
        <f t="shared" si="4"/>
        <v>6.4910648908590761E-3</v>
      </c>
      <c r="J63" s="106">
        <v>0.22</v>
      </c>
      <c r="K63" s="39">
        <v>32</v>
      </c>
      <c r="L63" s="119"/>
    </row>
    <row r="64" spans="1:12" s="3" customFormat="1" ht="12" customHeight="1" x14ac:dyDescent="0.2">
      <c r="A64" s="87" t="s">
        <v>120</v>
      </c>
      <c r="B64" s="101">
        <v>1.48</v>
      </c>
      <c r="C64" s="127">
        <f t="shared" si="3"/>
        <v>2.6627804465554779E-3</v>
      </c>
      <c r="D64" s="102">
        <v>0.06</v>
      </c>
      <c r="E64" s="110" t="s">
        <v>45</v>
      </c>
      <c r="F64" s="125" t="s">
        <v>46</v>
      </c>
      <c r="G64" s="109"/>
      <c r="H64" s="101">
        <v>2.58</v>
      </c>
      <c r="I64" s="127">
        <f t="shared" si="4"/>
        <v>5.1057766519562254E-3</v>
      </c>
      <c r="J64" s="106">
        <v>0.09</v>
      </c>
      <c r="K64" s="82" t="s">
        <v>45</v>
      </c>
      <c r="L64" s="125" t="s">
        <v>46</v>
      </c>
    </row>
    <row r="65" spans="1:12" s="3" customFormat="1" ht="12" customHeight="1" x14ac:dyDescent="0.2">
      <c r="A65" s="87" t="s">
        <v>121</v>
      </c>
      <c r="B65" s="101">
        <v>3.91</v>
      </c>
      <c r="C65" s="127">
        <f t="shared" si="3"/>
        <v>7.0347780716431881E-3</v>
      </c>
      <c r="D65" s="102">
        <v>0.28999999999999998</v>
      </c>
      <c r="E65" s="107">
        <v>68</v>
      </c>
      <c r="F65" s="108"/>
      <c r="G65" s="109"/>
      <c r="H65" s="101">
        <v>3.08</v>
      </c>
      <c r="I65" s="127">
        <f t="shared" si="4"/>
        <v>6.0952682511725481E-3</v>
      </c>
      <c r="J65" s="106">
        <v>0.12</v>
      </c>
      <c r="K65" s="39">
        <v>67</v>
      </c>
      <c r="L65" s="119"/>
    </row>
    <row r="66" spans="1:12" s="3" customFormat="1" ht="20.100000000000001" customHeight="1" x14ac:dyDescent="0.2">
      <c r="A66" s="87" t="s">
        <v>122</v>
      </c>
      <c r="B66" s="101">
        <v>6.02</v>
      </c>
      <c r="C66" s="127">
        <f t="shared" si="3"/>
        <v>1.0831039383962146E-2</v>
      </c>
      <c r="D66" s="102">
        <v>0.27</v>
      </c>
      <c r="E66" s="107">
        <v>29</v>
      </c>
      <c r="F66" s="108"/>
      <c r="G66" s="109"/>
      <c r="H66" s="101">
        <v>4.57</v>
      </c>
      <c r="I66" s="127">
        <f t="shared" si="4"/>
        <v>9.0439532168371892E-3</v>
      </c>
      <c r="J66" s="106">
        <v>7.0000000000000007E-2</v>
      </c>
      <c r="K66" s="39">
        <v>43</v>
      </c>
      <c r="L66" s="17"/>
    </row>
    <row r="67" spans="1:12" s="3" customFormat="1" ht="12" customHeight="1" x14ac:dyDescent="0.2">
      <c r="A67" s="98" t="s">
        <v>123</v>
      </c>
      <c r="B67" s="101">
        <v>7.93</v>
      </c>
      <c r="C67" s="127">
        <f t="shared" si="3"/>
        <v>1.4267465500800634E-2</v>
      </c>
      <c r="D67" s="102">
        <v>0.45</v>
      </c>
      <c r="E67" s="107">
        <v>17</v>
      </c>
      <c r="F67" s="108"/>
      <c r="G67" s="109"/>
      <c r="H67" s="101">
        <v>7.55</v>
      </c>
      <c r="I67" s="127">
        <f t="shared" si="4"/>
        <v>1.4941323148166472E-2</v>
      </c>
      <c r="J67" s="106">
        <v>0.26</v>
      </c>
      <c r="K67" s="39">
        <v>18</v>
      </c>
      <c r="L67" s="17"/>
    </row>
    <row r="68" spans="1:12" s="3" customFormat="1" ht="20.100000000000001" customHeight="1" x14ac:dyDescent="0.2">
      <c r="A68" s="5" t="s">
        <v>17</v>
      </c>
      <c r="B68" s="111">
        <v>555.80999999999995</v>
      </c>
      <c r="C68" s="130">
        <f t="shared" si="3"/>
        <v>1</v>
      </c>
      <c r="D68" s="112">
        <v>38.270000000000003</v>
      </c>
      <c r="E68" s="118">
        <v>59</v>
      </c>
      <c r="F68" s="114"/>
      <c r="G68" s="109"/>
      <c r="H68" s="111">
        <v>505.31</v>
      </c>
      <c r="I68" s="130">
        <f t="shared" si="4"/>
        <v>1</v>
      </c>
      <c r="J68" s="112">
        <v>29.82</v>
      </c>
      <c r="K68" s="117">
        <v>70</v>
      </c>
    </row>
    <row r="69" spans="1:12" s="3" customFormat="1" ht="15.9" customHeight="1" x14ac:dyDescent="0.2">
      <c r="B69" s="88"/>
      <c r="C69" s="88"/>
      <c r="D69" s="89"/>
      <c r="E69" s="37"/>
      <c r="F69" s="36"/>
      <c r="H69" s="88"/>
      <c r="I69" s="88"/>
      <c r="J69" s="89"/>
      <c r="K69" s="37"/>
    </row>
    <row r="70" spans="1:12" s="3" customFormat="1" ht="15.9" customHeight="1" x14ac:dyDescent="0.2">
      <c r="A70" s="86" t="s">
        <v>157</v>
      </c>
      <c r="B70" s="77"/>
      <c r="C70" s="77"/>
      <c r="D70" s="2"/>
      <c r="E70" s="2"/>
      <c r="G70" s="2"/>
      <c r="H70" s="2"/>
      <c r="I70" s="2"/>
      <c r="J70" s="2"/>
      <c r="K70" s="2"/>
    </row>
    <row r="71" spans="1:12" s="3" customFormat="1" ht="10.199999999999999" x14ac:dyDescent="0.2">
      <c r="A71" s="86" t="s">
        <v>185</v>
      </c>
      <c r="B71" s="77"/>
      <c r="C71" s="77"/>
      <c r="D71" s="2"/>
      <c r="E71" s="2"/>
      <c r="G71" s="2"/>
      <c r="H71" s="2"/>
      <c r="I71" s="2"/>
      <c r="J71" s="2"/>
      <c r="K71" s="2"/>
    </row>
    <row r="72" spans="1:12" s="3" customFormat="1" ht="10.199999999999999" x14ac:dyDescent="0.2">
      <c r="A72" s="86" t="s">
        <v>186</v>
      </c>
      <c r="B72" s="77"/>
      <c r="C72" s="77"/>
      <c r="D72" s="2"/>
      <c r="E72" s="2"/>
      <c r="G72" s="2"/>
      <c r="H72" s="2"/>
      <c r="I72" s="2"/>
      <c r="J72" s="2"/>
      <c r="K72" s="2"/>
    </row>
    <row r="73" spans="1:12" s="3" customFormat="1" ht="12" customHeight="1" x14ac:dyDescent="0.2">
      <c r="A73" s="90" t="s">
        <v>179</v>
      </c>
      <c r="B73" s="77"/>
      <c r="C73" s="77"/>
      <c r="D73" s="2"/>
      <c r="E73" s="2"/>
      <c r="G73" s="2"/>
      <c r="H73" s="2"/>
      <c r="I73" s="2"/>
      <c r="J73" s="2"/>
      <c r="K73" s="2"/>
    </row>
    <row r="74" spans="1:12" s="3" customFormat="1" ht="12" customHeight="1" x14ac:dyDescent="0.2">
      <c r="A74" s="90" t="s">
        <v>49</v>
      </c>
      <c r="B74" s="77"/>
      <c r="C74" s="77"/>
      <c r="D74" s="2"/>
      <c r="E74" s="2"/>
      <c r="G74" s="2"/>
      <c r="H74" s="2"/>
      <c r="I74" s="2"/>
      <c r="J74" s="2"/>
      <c r="K74" s="2"/>
    </row>
    <row r="75" spans="1:12" s="3" customFormat="1" ht="12" customHeight="1" x14ac:dyDescent="0.2">
      <c r="A75" s="91" t="s">
        <v>180</v>
      </c>
      <c r="B75" s="77"/>
      <c r="C75" s="77"/>
      <c r="D75" s="2"/>
      <c r="E75" s="2"/>
      <c r="G75" s="2"/>
      <c r="H75" s="2"/>
      <c r="I75" s="2"/>
      <c r="J75" s="2"/>
      <c r="K75" s="2"/>
    </row>
    <row r="76" spans="1:12" s="3" customFormat="1" ht="12" customHeight="1" x14ac:dyDescent="0.2">
      <c r="A76" s="90" t="s">
        <v>158</v>
      </c>
      <c r="B76" s="77"/>
      <c r="C76" s="77"/>
      <c r="D76" s="2"/>
      <c r="E76" s="2"/>
      <c r="G76" s="2"/>
      <c r="H76" s="2"/>
      <c r="I76" s="2"/>
      <c r="J76" s="2"/>
      <c r="K76" s="2"/>
    </row>
    <row r="77" spans="1:12" s="3" customFormat="1" ht="12" customHeight="1" x14ac:dyDescent="0.2">
      <c r="A77" s="91" t="s">
        <v>127</v>
      </c>
      <c r="B77" s="77"/>
      <c r="C77" s="77"/>
      <c r="D77" s="2"/>
      <c r="E77" s="2"/>
      <c r="G77" s="2"/>
      <c r="H77" s="2"/>
      <c r="I77" s="2"/>
      <c r="J77" s="2"/>
      <c r="K77" s="2"/>
    </row>
    <row r="78" spans="1:12" s="3" customFormat="1" ht="12" customHeight="1" x14ac:dyDescent="0.2">
      <c r="A78" s="90" t="s">
        <v>146</v>
      </c>
      <c r="B78" s="2"/>
      <c r="C78" s="2"/>
      <c r="D78" s="2"/>
      <c r="E78" s="2"/>
      <c r="G78" s="2"/>
      <c r="H78" s="2"/>
      <c r="I78" s="2"/>
      <c r="J78" s="2"/>
      <c r="K78" s="2"/>
    </row>
    <row r="79" spans="1:12" s="3" customFormat="1" ht="12" customHeight="1" x14ac:dyDescent="0.2">
      <c r="A79" s="91" t="s">
        <v>14</v>
      </c>
      <c r="B79" s="2"/>
      <c r="C79" s="2"/>
      <c r="D79" s="2"/>
      <c r="E79" s="2"/>
      <c r="G79" s="2"/>
      <c r="H79" s="2"/>
      <c r="I79" s="2"/>
      <c r="J79" s="2"/>
      <c r="K79" s="2"/>
    </row>
    <row r="80" spans="1:12" s="3" customFormat="1" ht="12" customHeight="1" x14ac:dyDescent="0.2">
      <c r="A80" s="92" t="s">
        <v>140</v>
      </c>
      <c r="B80" s="2"/>
      <c r="C80" s="2"/>
      <c r="D80" s="2"/>
      <c r="E80" s="2"/>
      <c r="G80" s="2"/>
      <c r="H80" s="2"/>
      <c r="I80" s="2"/>
      <c r="J80" s="2"/>
      <c r="K80" s="2"/>
    </row>
    <row r="81" spans="1:12" s="4" customFormat="1" ht="15.9" customHeight="1" x14ac:dyDescent="0.3">
      <c r="A81" s="57" t="s">
        <v>84</v>
      </c>
      <c r="B81" s="6"/>
      <c r="C81" s="6"/>
      <c r="D81" s="6"/>
      <c r="E81" s="6"/>
      <c r="F81" s="6"/>
      <c r="G81" s="6"/>
      <c r="H81" s="6"/>
      <c r="I81" s="6"/>
      <c r="J81" s="6"/>
      <c r="L81" s="99" t="s">
        <v>164</v>
      </c>
    </row>
    <row r="82" spans="1:12" s="9" customFormat="1" ht="3.9" customHeight="1" x14ac:dyDescent="0.2">
      <c r="A82" s="22"/>
      <c r="B82" s="23"/>
      <c r="C82" s="23"/>
      <c r="D82" s="23"/>
      <c r="E82" s="23"/>
      <c r="F82" s="23"/>
      <c r="G82" s="23"/>
      <c r="H82" s="23"/>
      <c r="I82" s="23"/>
      <c r="J82" s="23"/>
      <c r="K82" s="74"/>
      <c r="L82" s="100"/>
    </row>
    <row r="83" spans="1:12" s="9" customFormat="1" ht="3.9" customHeight="1" x14ac:dyDescent="0.2">
      <c r="A83" s="32"/>
      <c r="B83" s="8"/>
      <c r="C83" s="8"/>
      <c r="D83" s="8"/>
      <c r="E83" s="8"/>
      <c r="F83" s="8"/>
      <c r="G83" s="8"/>
      <c r="H83" s="8"/>
      <c r="I83" s="8"/>
      <c r="J83" s="8"/>
    </row>
  </sheetData>
  <pageMargins left="0.39370078740157483" right="0.39370078740157483" top="0.98425196850393704" bottom="0.59055118110236227" header="0.51181102362204722" footer="0.51181102362204722"/>
  <pageSetup paperSize="9" scale="85" orientation="portrait" r:id="rId1"/>
  <headerFooter alignWithMargins="0"/>
  <rowBreaks count="1" manualBreakCount="1">
    <brk id="60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06CA4-D3EB-44D5-9E9F-7E1659D0F457}">
  <dimension ref="A1:L82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8" style="2" customWidth="1"/>
    <col min="2" max="3" width="12" style="2" customWidth="1"/>
    <col min="4" max="4" width="17" style="2" customWidth="1"/>
    <col min="5" max="5" width="15" style="2" customWidth="1"/>
    <col min="6" max="6" width="2.83203125" style="69" customWidth="1"/>
    <col min="7" max="7" width="2.83203125" style="2" customWidth="1"/>
    <col min="8" max="9" width="12" style="2" customWidth="1"/>
    <col min="10" max="10" width="17" style="2" customWidth="1"/>
    <col min="11" max="11" width="15" style="2" customWidth="1"/>
    <col min="12" max="12" width="2.83203125" style="69" customWidth="1"/>
    <col min="13" max="16384" width="16" style="2"/>
  </cols>
  <sheetData>
    <row r="1" spans="1:12" s="26" customFormat="1" ht="34.5" customHeight="1" x14ac:dyDescent="0.3">
      <c r="A1" s="48" t="s">
        <v>83</v>
      </c>
      <c r="B1"/>
      <c r="C1"/>
      <c r="D1"/>
      <c r="E1"/>
      <c r="F1" s="59"/>
      <c r="G1"/>
      <c r="H1"/>
      <c r="I1"/>
      <c r="J1"/>
      <c r="K1" s="50"/>
      <c r="L1" s="70"/>
    </row>
    <row r="2" spans="1:12" s="26" customFormat="1" ht="5.0999999999999996" customHeight="1" thickBot="1" x14ac:dyDescent="0.25">
      <c r="A2" s="52"/>
      <c r="B2" s="52"/>
      <c r="C2" s="52"/>
      <c r="D2" s="52"/>
      <c r="E2" s="52"/>
      <c r="F2" s="60"/>
      <c r="G2" s="52"/>
      <c r="H2" s="52"/>
      <c r="I2" s="52"/>
      <c r="J2" s="52"/>
      <c r="K2" s="52"/>
      <c r="L2" s="60"/>
    </row>
    <row r="3" spans="1:12" s="11" customFormat="1" ht="39.9" customHeight="1" x14ac:dyDescent="0.3">
      <c r="A3" s="25" t="s">
        <v>144</v>
      </c>
      <c r="B3" s="10"/>
      <c r="C3" s="10"/>
      <c r="D3" s="10"/>
      <c r="E3" s="10"/>
      <c r="F3" s="61"/>
      <c r="G3" s="10"/>
      <c r="H3" s="10"/>
      <c r="I3" s="10"/>
      <c r="J3" s="8"/>
      <c r="L3" s="65"/>
    </row>
    <row r="4" spans="1:12" s="12" customFormat="1" ht="15" customHeight="1" x14ac:dyDescent="0.3">
      <c r="A4" s="25" t="s">
        <v>153</v>
      </c>
      <c r="B4" s="10"/>
      <c r="C4" s="10"/>
      <c r="D4" s="10"/>
      <c r="E4" s="10"/>
      <c r="F4" s="61"/>
      <c r="G4" s="10"/>
      <c r="H4" s="10"/>
      <c r="I4" s="10"/>
      <c r="L4" s="53" t="s">
        <v>152</v>
      </c>
    </row>
    <row r="5" spans="1:12" s="16" customFormat="1" ht="15.9" customHeight="1" x14ac:dyDescent="0.3">
      <c r="A5" s="54" t="s">
        <v>162</v>
      </c>
      <c r="B5" s="15"/>
      <c r="C5" s="15"/>
      <c r="D5" s="15"/>
      <c r="E5" s="15"/>
      <c r="F5" s="62"/>
      <c r="G5" s="15"/>
      <c r="L5" s="15" t="s">
        <v>0</v>
      </c>
    </row>
    <row r="6" spans="1:12" s="11" customFormat="1" ht="3.9" customHeight="1" x14ac:dyDescent="0.3">
      <c r="A6" s="19"/>
      <c r="B6" s="19"/>
      <c r="C6" s="19"/>
      <c r="D6" s="19"/>
      <c r="E6" s="19"/>
      <c r="F6" s="63"/>
      <c r="G6" s="19"/>
      <c r="H6" s="55"/>
      <c r="I6" s="55"/>
      <c r="J6" s="56"/>
      <c r="K6" s="56"/>
      <c r="L6" s="71"/>
    </row>
    <row r="7" spans="1:12" s="11" customFormat="1" ht="3.9" customHeight="1" x14ac:dyDescent="0.3">
      <c r="A7" s="14"/>
      <c r="B7" s="14"/>
      <c r="C7" s="14"/>
      <c r="D7" s="14"/>
      <c r="E7" s="14"/>
      <c r="F7" s="62"/>
      <c r="G7" s="14"/>
      <c r="H7" s="14"/>
      <c r="I7" s="14"/>
      <c r="J7" s="14"/>
      <c r="K7" s="14"/>
      <c r="L7" s="62"/>
    </row>
    <row r="8" spans="1:12" s="17" customFormat="1" ht="12" customHeight="1" x14ac:dyDescent="0.2">
      <c r="A8" s="24"/>
      <c r="B8" s="24"/>
      <c r="C8" s="24"/>
      <c r="D8" s="24"/>
      <c r="F8" s="24" t="s">
        <v>30</v>
      </c>
      <c r="G8" s="24"/>
      <c r="H8" s="24"/>
      <c r="I8" s="24"/>
      <c r="J8" s="24"/>
      <c r="L8" s="24" t="s">
        <v>29</v>
      </c>
    </row>
    <row r="9" spans="1:12" s="11" customFormat="1" ht="3.9" customHeight="1" x14ac:dyDescent="0.3">
      <c r="A9" s="17"/>
      <c r="B9" s="20"/>
      <c r="C9" s="20"/>
      <c r="D9" s="20"/>
      <c r="E9" s="58"/>
      <c r="F9" s="64"/>
      <c r="G9" s="17"/>
      <c r="H9" s="20"/>
      <c r="I9" s="20"/>
      <c r="J9" s="20"/>
      <c r="K9" s="58"/>
      <c r="L9" s="64"/>
    </row>
    <row r="10" spans="1:12" s="11" customFormat="1" ht="3.9" customHeight="1" x14ac:dyDescent="0.3">
      <c r="A10" s="17"/>
      <c r="B10" s="17"/>
      <c r="C10" s="17"/>
      <c r="D10" s="17"/>
      <c r="E10" s="17"/>
      <c r="F10" s="62"/>
      <c r="G10" s="17"/>
      <c r="H10" s="17"/>
      <c r="I10" s="17"/>
      <c r="J10" s="17"/>
      <c r="K10" s="17"/>
      <c r="L10" s="62"/>
    </row>
    <row r="11" spans="1:12" s="17" customFormat="1" ht="12" customHeight="1" x14ac:dyDescent="0.2">
      <c r="A11" s="24"/>
      <c r="B11" s="17" t="s">
        <v>18</v>
      </c>
      <c r="D11" s="30" t="s">
        <v>19</v>
      </c>
      <c r="E11" s="31" t="s">
        <v>20</v>
      </c>
      <c r="F11" s="65"/>
      <c r="H11" s="17" t="s">
        <v>18</v>
      </c>
      <c r="J11" s="30" t="s">
        <v>19</v>
      </c>
      <c r="K11" s="31" t="s">
        <v>20</v>
      </c>
      <c r="L11" s="65"/>
    </row>
    <row r="12" spans="1:12" s="17" customFormat="1" ht="12" customHeight="1" x14ac:dyDescent="0.2">
      <c r="A12" s="24"/>
      <c r="B12" s="126" t="s">
        <v>160</v>
      </c>
      <c r="D12" s="30" t="s">
        <v>21</v>
      </c>
      <c r="E12" s="31" t="s">
        <v>22</v>
      </c>
      <c r="F12" s="65"/>
      <c r="H12" s="126" t="s">
        <v>160</v>
      </c>
      <c r="J12" s="30" t="s">
        <v>21</v>
      </c>
      <c r="K12" s="31" t="s">
        <v>22</v>
      </c>
      <c r="L12" s="65"/>
    </row>
    <row r="13" spans="1:12" s="17" customFormat="1" ht="12" customHeight="1" x14ac:dyDescent="0.2">
      <c r="A13" s="24"/>
      <c r="B13" s="17" t="s">
        <v>23</v>
      </c>
      <c r="C13" s="99" t="s">
        <v>161</v>
      </c>
      <c r="D13" s="30" t="s">
        <v>24</v>
      </c>
      <c r="E13" s="31" t="s">
        <v>25</v>
      </c>
      <c r="F13" s="65"/>
      <c r="H13" s="17" t="s">
        <v>23</v>
      </c>
      <c r="I13" s="99" t="s">
        <v>161</v>
      </c>
      <c r="J13" s="30" t="s">
        <v>24</v>
      </c>
      <c r="K13" s="31" t="s">
        <v>25</v>
      </c>
      <c r="L13" s="65"/>
    </row>
    <row r="14" spans="1:12" s="17" customFormat="1" ht="12" customHeight="1" x14ac:dyDescent="0.2">
      <c r="A14" s="24"/>
      <c r="B14" s="17" t="s">
        <v>26</v>
      </c>
      <c r="C14" s="126" t="s">
        <v>163</v>
      </c>
      <c r="D14" s="30" t="s">
        <v>27</v>
      </c>
      <c r="E14" s="31" t="s">
        <v>28</v>
      </c>
      <c r="F14" s="65"/>
      <c r="H14" s="17" t="s">
        <v>26</v>
      </c>
      <c r="I14" s="126" t="s">
        <v>163</v>
      </c>
      <c r="J14" s="30" t="s">
        <v>27</v>
      </c>
      <c r="K14" s="31" t="s">
        <v>28</v>
      </c>
      <c r="L14" s="65"/>
    </row>
    <row r="15" spans="1:12" s="17" customFormat="1" ht="3.9" customHeight="1" x14ac:dyDescent="0.3">
      <c r="A15" s="21"/>
      <c r="B15" s="20"/>
      <c r="C15" s="20"/>
      <c r="D15" s="20"/>
      <c r="E15" s="20"/>
      <c r="F15" s="63"/>
      <c r="G15" s="20"/>
      <c r="H15" s="20"/>
      <c r="I15" s="20"/>
      <c r="J15" s="21"/>
      <c r="K15" s="21"/>
      <c r="L15" s="63"/>
    </row>
    <row r="16" spans="1:12" s="17" customFormat="1" ht="3.9" customHeight="1" x14ac:dyDescent="0.3">
      <c r="A16" s="18"/>
      <c r="F16" s="62"/>
      <c r="J16" s="18"/>
      <c r="K16" s="18"/>
      <c r="L16" s="62"/>
    </row>
    <row r="17" spans="1:12" s="3" customFormat="1" ht="20.100000000000001" customHeight="1" x14ac:dyDescent="0.2">
      <c r="A17" s="97" t="s">
        <v>51</v>
      </c>
      <c r="B17" s="101">
        <v>1.1000000000000001</v>
      </c>
      <c r="C17" s="127">
        <f>B17/$B$69</f>
        <v>1.6735128556214821E-3</v>
      </c>
      <c r="D17" s="102">
        <v>0.08</v>
      </c>
      <c r="E17" s="107">
        <v>75</v>
      </c>
      <c r="F17" s="121"/>
      <c r="G17" s="105"/>
      <c r="H17" s="101">
        <v>0.5</v>
      </c>
      <c r="I17" s="127">
        <f>H17/$H$69</f>
        <v>8.3472454090150253E-4</v>
      </c>
      <c r="J17" s="106">
        <v>0.03</v>
      </c>
      <c r="K17" s="39" t="s">
        <v>45</v>
      </c>
      <c r="L17" s="121" t="s">
        <v>46</v>
      </c>
    </row>
    <row r="18" spans="1:12" s="3" customFormat="1" ht="12" customHeight="1" x14ac:dyDescent="0.2">
      <c r="A18" s="44" t="s">
        <v>89</v>
      </c>
      <c r="B18" s="101">
        <v>5</v>
      </c>
      <c r="C18" s="127">
        <f t="shared" ref="C18:C69" si="0">B18/$B$69</f>
        <v>7.6068766164612816E-3</v>
      </c>
      <c r="D18" s="102">
        <v>0.41</v>
      </c>
      <c r="E18" s="107">
        <v>51</v>
      </c>
      <c r="F18" s="121"/>
      <c r="G18" s="105"/>
      <c r="H18" s="101">
        <v>3.3</v>
      </c>
      <c r="I18" s="127">
        <f t="shared" ref="I18:I69" si="1">H18/$H$69</f>
        <v>5.5091819699499165E-3</v>
      </c>
      <c r="J18" s="106">
        <v>0.25</v>
      </c>
      <c r="K18" s="39">
        <v>63</v>
      </c>
      <c r="L18" s="17"/>
    </row>
    <row r="19" spans="1:12" s="3" customFormat="1" ht="12" customHeight="1" x14ac:dyDescent="0.2">
      <c r="A19" s="44" t="s">
        <v>90</v>
      </c>
      <c r="B19" s="101">
        <v>4.2</v>
      </c>
      <c r="C19" s="127">
        <f t="shared" si="0"/>
        <v>6.3897763578274766E-3</v>
      </c>
      <c r="D19" s="102">
        <v>0.32</v>
      </c>
      <c r="E19" s="107">
        <v>55</v>
      </c>
      <c r="F19" s="121"/>
      <c r="G19" s="105"/>
      <c r="H19" s="101">
        <v>2.8</v>
      </c>
      <c r="I19" s="127">
        <f t="shared" si="1"/>
        <v>4.6744574290484139E-3</v>
      </c>
      <c r="J19" s="106">
        <v>0.24</v>
      </c>
      <c r="K19" s="39">
        <v>55</v>
      </c>
      <c r="L19" s="119"/>
    </row>
    <row r="20" spans="1:12" s="3" customFormat="1" ht="12" customHeight="1" x14ac:dyDescent="0.2">
      <c r="A20" s="44" t="s">
        <v>91</v>
      </c>
      <c r="B20" s="101">
        <v>1.4</v>
      </c>
      <c r="C20" s="127">
        <f t="shared" si="0"/>
        <v>2.1299254526091589E-3</v>
      </c>
      <c r="D20" s="102">
        <v>7.0000000000000007E-2</v>
      </c>
      <c r="E20" s="107">
        <v>47</v>
      </c>
      <c r="F20" s="121"/>
      <c r="G20" s="105"/>
      <c r="H20" s="101">
        <v>1.3</v>
      </c>
      <c r="I20" s="127">
        <f t="shared" si="1"/>
        <v>2.1702838063439064E-3</v>
      </c>
      <c r="J20" s="106">
        <v>7.0000000000000007E-2</v>
      </c>
      <c r="K20" s="39">
        <v>63</v>
      </c>
      <c r="L20" s="120"/>
    </row>
    <row r="21" spans="1:12" s="3" customFormat="1" ht="12" customHeight="1" x14ac:dyDescent="0.2">
      <c r="A21" s="44" t="s">
        <v>92</v>
      </c>
      <c r="B21" s="101">
        <v>5.9</v>
      </c>
      <c r="C21" s="127">
        <f t="shared" si="0"/>
        <v>8.9761144074243134E-3</v>
      </c>
      <c r="D21" s="102">
        <v>0.51</v>
      </c>
      <c r="E21" s="107">
        <v>56</v>
      </c>
      <c r="F21" s="121"/>
      <c r="G21" s="105"/>
      <c r="H21" s="101">
        <v>2</v>
      </c>
      <c r="I21" s="127">
        <f t="shared" si="1"/>
        <v>3.3388981636060101E-3</v>
      </c>
      <c r="J21" s="106">
        <v>0.18</v>
      </c>
      <c r="K21" s="39">
        <v>52</v>
      </c>
      <c r="L21" s="17"/>
    </row>
    <row r="22" spans="1:12" s="3" customFormat="1" ht="20.100000000000001" customHeight="1" x14ac:dyDescent="0.2">
      <c r="A22" s="44" t="s">
        <v>93</v>
      </c>
      <c r="B22" s="101">
        <v>1.1000000000000001</v>
      </c>
      <c r="C22" s="127">
        <f t="shared" si="0"/>
        <v>1.6735128556214821E-3</v>
      </c>
      <c r="D22" s="102">
        <v>0.08</v>
      </c>
      <c r="E22" s="107" t="s">
        <v>45</v>
      </c>
      <c r="F22" s="121" t="s">
        <v>46</v>
      </c>
      <c r="G22" s="105"/>
      <c r="H22" s="101">
        <v>0.1</v>
      </c>
      <c r="I22" s="127">
        <f t="shared" si="1"/>
        <v>1.669449081803005E-4</v>
      </c>
      <c r="J22" s="106">
        <v>0.01</v>
      </c>
      <c r="K22" s="82" t="s">
        <v>45</v>
      </c>
      <c r="L22" s="121" t="s">
        <v>46</v>
      </c>
    </row>
    <row r="23" spans="1:12" s="3" customFormat="1" ht="12" customHeight="1" x14ac:dyDescent="0.2">
      <c r="A23" s="44" t="s">
        <v>94</v>
      </c>
      <c r="B23" s="101">
        <v>4.7</v>
      </c>
      <c r="C23" s="127">
        <f t="shared" si="0"/>
        <v>7.1504640194736046E-3</v>
      </c>
      <c r="D23" s="102">
        <v>0.39</v>
      </c>
      <c r="E23" s="107">
        <v>18</v>
      </c>
      <c r="F23" s="121"/>
      <c r="G23" s="105"/>
      <c r="H23" s="101">
        <v>0.7</v>
      </c>
      <c r="I23" s="127">
        <f t="shared" si="1"/>
        <v>1.1686143572621035E-3</v>
      </c>
      <c r="J23" s="106">
        <v>0.03</v>
      </c>
      <c r="K23" s="39" t="s">
        <v>45</v>
      </c>
      <c r="L23" s="121" t="s">
        <v>46</v>
      </c>
    </row>
    <row r="24" spans="1:12" s="3" customFormat="1" ht="12" customHeight="1" x14ac:dyDescent="0.2">
      <c r="A24" s="97" t="s">
        <v>54</v>
      </c>
      <c r="B24" s="101">
        <v>0.3</v>
      </c>
      <c r="C24" s="127">
        <f t="shared" si="0"/>
        <v>4.5641259698767686E-4</v>
      </c>
      <c r="D24" s="102">
        <v>0.02</v>
      </c>
      <c r="E24" s="107" t="s">
        <v>45</v>
      </c>
      <c r="F24" s="121" t="s">
        <v>46</v>
      </c>
      <c r="G24" s="108"/>
      <c r="H24" s="101">
        <v>0.2</v>
      </c>
      <c r="I24" s="127">
        <f t="shared" si="1"/>
        <v>3.33889816360601E-4</v>
      </c>
      <c r="J24" s="106">
        <v>0.01</v>
      </c>
      <c r="K24" s="82" t="s">
        <v>45</v>
      </c>
      <c r="L24" s="121" t="s">
        <v>46</v>
      </c>
    </row>
    <row r="25" spans="1:12" s="3" customFormat="1" ht="12" customHeight="1" x14ac:dyDescent="0.2">
      <c r="A25" s="97" t="s">
        <v>52</v>
      </c>
      <c r="B25" s="101">
        <v>8.5</v>
      </c>
      <c r="C25" s="127">
        <f t="shared" si="0"/>
        <v>1.2931690247984179E-2</v>
      </c>
      <c r="D25" s="102">
        <v>0.64</v>
      </c>
      <c r="E25" s="107">
        <v>18</v>
      </c>
      <c r="F25" s="121"/>
      <c r="G25" s="105"/>
      <c r="H25" s="101">
        <v>3.7</v>
      </c>
      <c r="I25" s="127">
        <f t="shared" si="1"/>
        <v>6.1769616026711186E-3</v>
      </c>
      <c r="J25" s="106">
        <v>0.23</v>
      </c>
      <c r="K25" s="39">
        <v>26</v>
      </c>
      <c r="L25" s="119"/>
    </row>
    <row r="26" spans="1:12" s="3" customFormat="1" ht="12" customHeight="1" x14ac:dyDescent="0.2">
      <c r="A26" s="97" t="s">
        <v>55</v>
      </c>
      <c r="B26" s="101">
        <v>12.7</v>
      </c>
      <c r="C26" s="127">
        <f t="shared" si="0"/>
        <v>1.9321466605811653E-2</v>
      </c>
      <c r="D26" s="102">
        <v>0.93</v>
      </c>
      <c r="E26" s="107">
        <v>27</v>
      </c>
      <c r="F26" s="121"/>
      <c r="G26" s="105"/>
      <c r="H26" s="101">
        <v>7.3</v>
      </c>
      <c r="I26" s="127">
        <f t="shared" si="1"/>
        <v>1.2186978297161937E-2</v>
      </c>
      <c r="J26" s="106">
        <v>0.32</v>
      </c>
      <c r="K26" s="39">
        <v>32</v>
      </c>
      <c r="L26" s="17"/>
    </row>
    <row r="27" spans="1:12" s="3" customFormat="1" ht="20.100000000000001" customHeight="1" x14ac:dyDescent="0.2">
      <c r="A27" s="97" t="s">
        <v>56</v>
      </c>
      <c r="B27" s="101">
        <v>2</v>
      </c>
      <c r="C27" s="127">
        <f t="shared" si="0"/>
        <v>3.0427506465845128E-3</v>
      </c>
      <c r="D27" s="102">
        <v>0.16</v>
      </c>
      <c r="E27" s="107">
        <v>69</v>
      </c>
      <c r="F27" s="121"/>
      <c r="G27" s="105"/>
      <c r="H27" s="101">
        <v>1.8</v>
      </c>
      <c r="I27" s="127">
        <f t="shared" si="1"/>
        <v>3.0050083472454091E-3</v>
      </c>
      <c r="J27" s="106">
        <v>0.11</v>
      </c>
      <c r="K27" s="39">
        <v>43</v>
      </c>
      <c r="L27" s="119"/>
    </row>
    <row r="28" spans="1:12" s="3" customFormat="1" ht="12" customHeight="1" x14ac:dyDescent="0.2">
      <c r="A28" s="97" t="s">
        <v>57</v>
      </c>
      <c r="B28" s="101">
        <v>32.299999999999997</v>
      </c>
      <c r="C28" s="127">
        <f t="shared" si="0"/>
        <v>4.9140422942339876E-2</v>
      </c>
      <c r="D28" s="102">
        <v>2.0099999999999998</v>
      </c>
      <c r="E28" s="107">
        <v>54</v>
      </c>
      <c r="F28" s="121"/>
      <c r="G28" s="105"/>
      <c r="H28" s="101">
        <v>34.200000000000003</v>
      </c>
      <c r="I28" s="127">
        <f t="shared" si="1"/>
        <v>5.7095158597662773E-2</v>
      </c>
      <c r="J28" s="106">
        <v>1.81</v>
      </c>
      <c r="K28" s="39">
        <v>53</v>
      </c>
      <c r="L28" s="17"/>
    </row>
    <row r="29" spans="1:12" s="3" customFormat="1" ht="12" customHeight="1" x14ac:dyDescent="0.2">
      <c r="A29" s="97" t="s">
        <v>58</v>
      </c>
      <c r="B29" s="101">
        <v>17.899999999999999</v>
      </c>
      <c r="C29" s="127">
        <f t="shared" si="0"/>
        <v>2.7232618286931385E-2</v>
      </c>
      <c r="D29" s="102">
        <v>1.21</v>
      </c>
      <c r="E29" s="107">
        <v>61</v>
      </c>
      <c r="F29" s="121"/>
      <c r="G29" s="105"/>
      <c r="H29" s="101">
        <v>13.8</v>
      </c>
      <c r="I29" s="127">
        <f t="shared" si="1"/>
        <v>2.3038397328881469E-2</v>
      </c>
      <c r="J29" s="106">
        <v>0.82</v>
      </c>
      <c r="K29" s="39">
        <v>64</v>
      </c>
      <c r="L29" s="17"/>
    </row>
    <row r="30" spans="1:12" s="3" customFormat="1" ht="12" customHeight="1" x14ac:dyDescent="0.2">
      <c r="A30" s="97" t="s">
        <v>95</v>
      </c>
      <c r="B30" s="101">
        <v>2.2000000000000002</v>
      </c>
      <c r="C30" s="127">
        <f t="shared" si="0"/>
        <v>3.3470257112429643E-3</v>
      </c>
      <c r="D30" s="102">
        <v>0.14000000000000001</v>
      </c>
      <c r="E30" s="107">
        <v>51</v>
      </c>
      <c r="F30" s="121"/>
      <c r="G30" s="105"/>
      <c r="H30" s="101">
        <v>4.3</v>
      </c>
      <c r="I30" s="127">
        <f t="shared" si="1"/>
        <v>7.1786310517529209E-3</v>
      </c>
      <c r="J30" s="106">
        <v>0.3</v>
      </c>
      <c r="K30" s="39">
        <v>67</v>
      </c>
      <c r="L30" s="119"/>
    </row>
    <row r="31" spans="1:12" s="3" customFormat="1" ht="12" customHeight="1" x14ac:dyDescent="0.2">
      <c r="A31" s="97" t="s">
        <v>59</v>
      </c>
      <c r="B31" s="101">
        <v>23.6</v>
      </c>
      <c r="C31" s="127">
        <f t="shared" si="0"/>
        <v>3.5904457629697253E-2</v>
      </c>
      <c r="D31" s="102">
        <v>1.78</v>
      </c>
      <c r="E31" s="107">
        <v>21</v>
      </c>
      <c r="F31" s="121"/>
      <c r="G31" s="105"/>
      <c r="H31" s="101">
        <v>6.7</v>
      </c>
      <c r="I31" s="127">
        <f t="shared" si="1"/>
        <v>1.1185308848080134E-2</v>
      </c>
      <c r="J31" s="106">
        <v>0.34</v>
      </c>
      <c r="K31" s="39">
        <v>21</v>
      </c>
      <c r="L31" s="17"/>
    </row>
    <row r="32" spans="1:12" s="3" customFormat="1" ht="20.100000000000001" customHeight="1" x14ac:dyDescent="0.2">
      <c r="A32" s="97" t="s">
        <v>96</v>
      </c>
      <c r="B32" s="101">
        <v>2.6</v>
      </c>
      <c r="C32" s="127">
        <f t="shared" si="0"/>
        <v>3.9555758405598667E-3</v>
      </c>
      <c r="D32" s="102">
        <v>0.15</v>
      </c>
      <c r="E32" s="107">
        <v>28</v>
      </c>
      <c r="F32" s="121"/>
      <c r="G32" s="105"/>
      <c r="H32" s="101">
        <v>3.6</v>
      </c>
      <c r="I32" s="127">
        <f t="shared" si="1"/>
        <v>6.0100166944908181E-3</v>
      </c>
      <c r="J32" s="106">
        <v>0.12</v>
      </c>
      <c r="K32" s="39">
        <v>13</v>
      </c>
      <c r="L32" s="119"/>
    </row>
    <row r="33" spans="1:12" s="3" customFormat="1" ht="12" customHeight="1" x14ac:dyDescent="0.2">
      <c r="A33" s="97" t="s">
        <v>61</v>
      </c>
      <c r="B33" s="101">
        <v>18.7</v>
      </c>
      <c r="C33" s="127">
        <f t="shared" si="0"/>
        <v>2.8449718545565193E-2</v>
      </c>
      <c r="D33" s="102">
        <v>1.29</v>
      </c>
      <c r="E33" s="107">
        <v>8</v>
      </c>
      <c r="F33" s="121"/>
      <c r="G33" s="105"/>
      <c r="H33" s="101">
        <v>17</v>
      </c>
      <c r="I33" s="127">
        <f t="shared" si="1"/>
        <v>2.8380634390651086E-2</v>
      </c>
      <c r="J33" s="106">
        <v>0.78</v>
      </c>
      <c r="K33" s="39">
        <v>9</v>
      </c>
      <c r="L33" s="119"/>
    </row>
    <row r="34" spans="1:12" s="3" customFormat="1" ht="12" customHeight="1" x14ac:dyDescent="0.2">
      <c r="A34" s="97" t="s">
        <v>97</v>
      </c>
      <c r="B34" s="101">
        <v>0.9</v>
      </c>
      <c r="C34" s="127">
        <f t="shared" si="0"/>
        <v>1.3692377909630307E-3</v>
      </c>
      <c r="D34" s="102">
        <v>0.03</v>
      </c>
      <c r="E34" s="107">
        <v>40</v>
      </c>
      <c r="F34" s="121"/>
      <c r="G34" s="105"/>
      <c r="H34" s="101">
        <v>1.2</v>
      </c>
      <c r="I34" s="127">
        <f t="shared" si="1"/>
        <v>2.0033388981636059E-3</v>
      </c>
      <c r="J34" s="106">
        <v>0.06</v>
      </c>
      <c r="K34" s="39" t="s">
        <v>45</v>
      </c>
      <c r="L34" s="121" t="s">
        <v>46</v>
      </c>
    </row>
    <row r="35" spans="1:12" s="3" customFormat="1" ht="12" customHeight="1" x14ac:dyDescent="0.2">
      <c r="A35" s="97" t="s">
        <v>63</v>
      </c>
      <c r="B35" s="101">
        <v>6.3</v>
      </c>
      <c r="C35" s="127">
        <f t="shared" si="0"/>
        <v>9.5846645367412137E-3</v>
      </c>
      <c r="D35" s="102">
        <v>0.45</v>
      </c>
      <c r="E35" s="107">
        <v>55</v>
      </c>
      <c r="F35" s="121"/>
      <c r="G35" s="105"/>
      <c r="H35" s="101">
        <v>1.5</v>
      </c>
      <c r="I35" s="127">
        <f t="shared" si="1"/>
        <v>2.5041736227045075E-3</v>
      </c>
      <c r="J35" s="106">
        <v>0.11</v>
      </c>
      <c r="K35" s="39">
        <v>63</v>
      </c>
      <c r="L35" s="83"/>
    </row>
    <row r="36" spans="1:12" s="3" customFormat="1" ht="12" customHeight="1" x14ac:dyDescent="0.2">
      <c r="A36" s="97" t="s">
        <v>64</v>
      </c>
      <c r="B36" s="101">
        <v>65.400000000000006</v>
      </c>
      <c r="C36" s="127">
        <f t="shared" si="0"/>
        <v>9.9497946143313573E-2</v>
      </c>
      <c r="D36" s="102">
        <v>4.7300000000000004</v>
      </c>
      <c r="E36" s="107">
        <v>15</v>
      </c>
      <c r="F36" s="121"/>
      <c r="G36" s="105"/>
      <c r="H36" s="101">
        <v>45.7</v>
      </c>
      <c r="I36" s="127">
        <f t="shared" si="1"/>
        <v>7.6293823038397338E-2</v>
      </c>
      <c r="J36" s="106">
        <v>2.97</v>
      </c>
      <c r="K36" s="39">
        <v>22</v>
      </c>
      <c r="L36" s="84"/>
    </row>
    <row r="37" spans="1:12" s="3" customFormat="1" ht="20.100000000000001" customHeight="1" x14ac:dyDescent="0.2">
      <c r="A37" s="97" t="s">
        <v>98</v>
      </c>
      <c r="B37" s="101">
        <v>0.3</v>
      </c>
      <c r="C37" s="127">
        <f t="shared" si="0"/>
        <v>4.5641259698767686E-4</v>
      </c>
      <c r="D37" s="102">
        <v>0.02</v>
      </c>
      <c r="E37" s="107" t="s">
        <v>45</v>
      </c>
      <c r="F37" s="121" t="s">
        <v>46</v>
      </c>
      <c r="G37" s="105"/>
      <c r="H37" s="101">
        <v>0.2</v>
      </c>
      <c r="I37" s="127">
        <f t="shared" si="1"/>
        <v>3.33889816360601E-4</v>
      </c>
      <c r="J37" s="106">
        <v>0.02</v>
      </c>
      <c r="K37" s="39" t="s">
        <v>45</v>
      </c>
      <c r="L37" s="121" t="s">
        <v>46</v>
      </c>
    </row>
    <row r="38" spans="1:12" s="3" customFormat="1" ht="12" customHeight="1" x14ac:dyDescent="0.2">
      <c r="A38" s="97" t="s">
        <v>99</v>
      </c>
      <c r="B38" s="101">
        <v>1.2</v>
      </c>
      <c r="C38" s="127">
        <f t="shared" si="0"/>
        <v>1.8256503879507074E-3</v>
      </c>
      <c r="D38" s="102">
        <v>0.11</v>
      </c>
      <c r="E38" s="107">
        <v>69</v>
      </c>
      <c r="F38" s="121"/>
      <c r="G38" s="105"/>
      <c r="H38" s="101">
        <v>0.6</v>
      </c>
      <c r="I38" s="127">
        <f t="shared" si="1"/>
        <v>1.0016694490818029E-3</v>
      </c>
      <c r="J38" s="106">
        <v>0.05</v>
      </c>
      <c r="K38" s="39">
        <v>50</v>
      </c>
      <c r="L38" s="121"/>
    </row>
    <row r="39" spans="1:12" s="3" customFormat="1" ht="12" customHeight="1" x14ac:dyDescent="0.2">
      <c r="A39" s="44" t="s">
        <v>100</v>
      </c>
      <c r="B39" s="101">
        <v>41</v>
      </c>
      <c r="C39" s="127">
        <f t="shared" si="0"/>
        <v>6.2376388254982505E-2</v>
      </c>
      <c r="D39" s="102">
        <v>2.46</v>
      </c>
      <c r="E39" s="107">
        <v>80</v>
      </c>
      <c r="F39" s="121"/>
      <c r="G39" s="105"/>
      <c r="H39" s="101">
        <v>32.6</v>
      </c>
      <c r="I39" s="127">
        <f t="shared" si="1"/>
        <v>5.4424040066777965E-2</v>
      </c>
      <c r="J39" s="106">
        <v>2.11</v>
      </c>
      <c r="K39" s="39">
        <v>90</v>
      </c>
      <c r="L39" s="17"/>
    </row>
    <row r="40" spans="1:12" s="3" customFormat="1" ht="12" customHeight="1" x14ac:dyDescent="0.2">
      <c r="A40" s="97" t="s">
        <v>101</v>
      </c>
      <c r="B40" s="101">
        <v>117.4</v>
      </c>
      <c r="C40" s="127">
        <f t="shared" si="0"/>
        <v>0.17860946295451091</v>
      </c>
      <c r="D40" s="102">
        <v>6.25</v>
      </c>
      <c r="E40" s="107">
        <v>75</v>
      </c>
      <c r="F40" s="121"/>
      <c r="G40" s="105"/>
      <c r="H40" s="101">
        <v>96.6</v>
      </c>
      <c r="I40" s="127">
        <f t="shared" si="1"/>
        <v>0.16126878130217026</v>
      </c>
      <c r="J40" s="106">
        <v>4.01</v>
      </c>
      <c r="K40" s="39">
        <v>77</v>
      </c>
      <c r="L40" s="119"/>
    </row>
    <row r="41" spans="1:12" s="3" customFormat="1" ht="12" customHeight="1" x14ac:dyDescent="0.2">
      <c r="A41" s="97" t="s">
        <v>102</v>
      </c>
      <c r="B41" s="101">
        <v>1.3</v>
      </c>
      <c r="C41" s="127">
        <f t="shared" si="0"/>
        <v>1.9777879202799334E-3</v>
      </c>
      <c r="D41" s="102">
        <v>0.08</v>
      </c>
      <c r="E41" s="107">
        <v>14</v>
      </c>
      <c r="F41" s="121"/>
      <c r="G41" s="105"/>
      <c r="H41" s="101">
        <v>0.3</v>
      </c>
      <c r="I41" s="127">
        <f t="shared" si="1"/>
        <v>5.0083472454090147E-4</v>
      </c>
      <c r="J41" s="106">
        <v>0.02</v>
      </c>
      <c r="K41" s="82" t="s">
        <v>45</v>
      </c>
      <c r="L41" s="121" t="s">
        <v>46</v>
      </c>
    </row>
    <row r="42" spans="1:12" s="3" customFormat="1" ht="20.100000000000001" customHeight="1" x14ac:dyDescent="0.2">
      <c r="A42" s="97" t="s">
        <v>103</v>
      </c>
      <c r="B42" s="101">
        <v>1.5</v>
      </c>
      <c r="C42" s="127">
        <f t="shared" si="0"/>
        <v>2.2820629849383844E-3</v>
      </c>
      <c r="D42" s="102">
        <v>0.12</v>
      </c>
      <c r="E42" s="107">
        <v>95</v>
      </c>
      <c r="F42" s="121"/>
      <c r="G42" s="105"/>
      <c r="H42" s="101">
        <v>0</v>
      </c>
      <c r="I42" s="127">
        <f t="shared" si="1"/>
        <v>0</v>
      </c>
      <c r="J42" s="106">
        <v>0</v>
      </c>
      <c r="K42" s="39" t="s">
        <v>45</v>
      </c>
      <c r="L42" s="121" t="s">
        <v>46</v>
      </c>
    </row>
    <row r="43" spans="1:12" s="3" customFormat="1" ht="12" customHeight="1" x14ac:dyDescent="0.2">
      <c r="A43" s="97" t="s">
        <v>104</v>
      </c>
      <c r="B43" s="101">
        <v>5</v>
      </c>
      <c r="C43" s="127">
        <f t="shared" si="0"/>
        <v>7.6068766164612816E-3</v>
      </c>
      <c r="D43" s="102">
        <v>0.28000000000000003</v>
      </c>
      <c r="E43" s="107">
        <v>45</v>
      </c>
      <c r="F43" s="121"/>
      <c r="G43" s="105"/>
      <c r="H43" s="101">
        <v>3.4</v>
      </c>
      <c r="I43" s="127">
        <f t="shared" si="1"/>
        <v>5.6761268781302171E-3</v>
      </c>
      <c r="J43" s="106">
        <v>0.19</v>
      </c>
      <c r="K43" s="39">
        <v>64</v>
      </c>
      <c r="L43" s="119"/>
    </row>
    <row r="44" spans="1:12" s="3" customFormat="1" ht="12" customHeight="1" x14ac:dyDescent="0.2">
      <c r="A44" s="44" t="s">
        <v>8</v>
      </c>
      <c r="B44" s="101">
        <v>1.4</v>
      </c>
      <c r="C44" s="127">
        <f t="shared" si="0"/>
        <v>2.1299254526091589E-3</v>
      </c>
      <c r="D44" s="102">
        <v>0.09</v>
      </c>
      <c r="E44" s="107" t="s">
        <v>45</v>
      </c>
      <c r="F44" s="121" t="s">
        <v>46</v>
      </c>
      <c r="G44" s="105"/>
      <c r="H44" s="101">
        <v>162.19999999999999</v>
      </c>
      <c r="I44" s="127">
        <f t="shared" si="1"/>
        <v>0.27078464106844741</v>
      </c>
      <c r="J44" s="106">
        <v>11.17</v>
      </c>
      <c r="K44" s="39">
        <v>84</v>
      </c>
      <c r="L44" s="17"/>
    </row>
    <row r="45" spans="1:12" s="3" customFormat="1" ht="12" customHeight="1" x14ac:dyDescent="0.2">
      <c r="A45" s="44" t="s">
        <v>105</v>
      </c>
      <c r="B45" s="77" t="s">
        <v>45</v>
      </c>
      <c r="C45" s="77" t="s">
        <v>45</v>
      </c>
      <c r="D45" s="77" t="s">
        <v>45</v>
      </c>
      <c r="E45" s="82" t="s">
        <v>45</v>
      </c>
      <c r="F45" s="121"/>
      <c r="G45" s="105"/>
      <c r="H45" s="101">
        <v>4.4000000000000004</v>
      </c>
      <c r="I45" s="127">
        <f t="shared" si="1"/>
        <v>7.3455759599332223E-3</v>
      </c>
      <c r="J45" s="106">
        <v>0.26</v>
      </c>
      <c r="K45" s="39">
        <v>63</v>
      </c>
      <c r="L45" s="17"/>
    </row>
    <row r="46" spans="1:12" s="3" customFormat="1" ht="12" customHeight="1" x14ac:dyDescent="0.2">
      <c r="A46" s="44" t="s">
        <v>68</v>
      </c>
      <c r="B46" s="77" t="s">
        <v>45</v>
      </c>
      <c r="C46" s="77" t="s">
        <v>45</v>
      </c>
      <c r="D46" s="77" t="s">
        <v>45</v>
      </c>
      <c r="E46" s="82" t="s">
        <v>45</v>
      </c>
      <c r="F46" s="121"/>
      <c r="G46" s="105"/>
      <c r="H46" s="101">
        <v>21.1</v>
      </c>
      <c r="I46" s="127">
        <f t="shared" si="1"/>
        <v>3.5225375626043408E-2</v>
      </c>
      <c r="J46" s="106">
        <v>1.43</v>
      </c>
      <c r="K46" s="39">
        <v>70</v>
      </c>
      <c r="L46" s="17"/>
    </row>
    <row r="47" spans="1:12" s="3" customFormat="1" ht="20.100000000000001" customHeight="1" x14ac:dyDescent="0.2">
      <c r="A47" s="87" t="s">
        <v>106</v>
      </c>
      <c r="B47" s="77" t="s">
        <v>45</v>
      </c>
      <c r="C47" s="77" t="s">
        <v>45</v>
      </c>
      <c r="D47" s="77" t="s">
        <v>45</v>
      </c>
      <c r="E47" s="82" t="s">
        <v>45</v>
      </c>
      <c r="F47" s="121"/>
      <c r="G47" s="105"/>
      <c r="H47" s="101">
        <v>0.7</v>
      </c>
      <c r="I47" s="127">
        <f t="shared" si="1"/>
        <v>1.1686143572621035E-3</v>
      </c>
      <c r="J47" s="106">
        <v>0.02</v>
      </c>
      <c r="K47" s="39" t="s">
        <v>45</v>
      </c>
      <c r="L47" s="121" t="s">
        <v>46</v>
      </c>
    </row>
    <row r="48" spans="1:12" s="3" customFormat="1" ht="12" customHeight="1" x14ac:dyDescent="0.2">
      <c r="A48" s="44" t="s">
        <v>107</v>
      </c>
      <c r="B48" s="77" t="s">
        <v>45</v>
      </c>
      <c r="C48" s="77" t="s">
        <v>45</v>
      </c>
      <c r="D48" s="77" t="s">
        <v>45</v>
      </c>
      <c r="E48" s="82" t="s">
        <v>45</v>
      </c>
      <c r="F48" s="121"/>
      <c r="G48" s="109"/>
      <c r="H48" s="101">
        <v>13.5</v>
      </c>
      <c r="I48" s="127">
        <f t="shared" si="1"/>
        <v>2.2537562604340568E-2</v>
      </c>
      <c r="J48" s="106">
        <v>0.84</v>
      </c>
      <c r="K48" s="39">
        <v>35</v>
      </c>
      <c r="L48" s="17"/>
    </row>
    <row r="49" spans="1:12" s="3" customFormat="1" ht="12" customHeight="1" x14ac:dyDescent="0.2">
      <c r="A49" s="44" t="s">
        <v>108</v>
      </c>
      <c r="B49" s="77" t="s">
        <v>45</v>
      </c>
      <c r="C49" s="77" t="s">
        <v>45</v>
      </c>
      <c r="D49" s="77" t="s">
        <v>45</v>
      </c>
      <c r="E49" s="82" t="s">
        <v>45</v>
      </c>
      <c r="F49" s="121"/>
      <c r="G49" s="109"/>
      <c r="H49" s="101">
        <v>5.8</v>
      </c>
      <c r="I49" s="127">
        <f t="shared" si="1"/>
        <v>9.6828046744574289E-3</v>
      </c>
      <c r="J49" s="106">
        <v>0.28000000000000003</v>
      </c>
      <c r="K49" s="39">
        <v>53</v>
      </c>
      <c r="L49" s="119"/>
    </row>
    <row r="50" spans="1:12" s="3" customFormat="1" ht="12" customHeight="1" x14ac:dyDescent="0.2">
      <c r="A50" s="97" t="s">
        <v>71</v>
      </c>
      <c r="B50" s="101">
        <v>129</v>
      </c>
      <c r="C50" s="127">
        <f t="shared" si="0"/>
        <v>0.19625741670470107</v>
      </c>
      <c r="D50" s="102">
        <v>10.1</v>
      </c>
      <c r="E50" s="107">
        <v>80</v>
      </c>
      <c r="F50" s="121"/>
      <c r="G50" s="109"/>
      <c r="H50" s="77" t="s">
        <v>45</v>
      </c>
      <c r="I50" s="77" t="s">
        <v>45</v>
      </c>
      <c r="J50" s="77" t="s">
        <v>45</v>
      </c>
      <c r="K50" s="82" t="s">
        <v>45</v>
      </c>
      <c r="L50" s="17"/>
    </row>
    <row r="51" spans="1:12" s="3" customFormat="1" ht="12" customHeight="1" x14ac:dyDescent="0.2">
      <c r="A51" s="97" t="s">
        <v>72</v>
      </c>
      <c r="B51" s="101">
        <v>7.9</v>
      </c>
      <c r="C51" s="127">
        <f t="shared" si="0"/>
        <v>1.2018865054008825E-2</v>
      </c>
      <c r="D51" s="102">
        <v>0.56000000000000005</v>
      </c>
      <c r="E51" s="107">
        <v>97</v>
      </c>
      <c r="F51" s="121"/>
      <c r="G51" s="109"/>
      <c r="H51" s="77" t="s">
        <v>45</v>
      </c>
      <c r="I51" s="77" t="s">
        <v>45</v>
      </c>
      <c r="J51" s="77" t="s">
        <v>45</v>
      </c>
      <c r="K51" s="82" t="s">
        <v>45</v>
      </c>
      <c r="L51" s="17"/>
    </row>
    <row r="52" spans="1:12" s="3" customFormat="1" ht="20.100000000000001" customHeight="1" x14ac:dyDescent="0.2">
      <c r="A52" s="44" t="s">
        <v>109</v>
      </c>
      <c r="B52" s="101">
        <v>1.5</v>
      </c>
      <c r="C52" s="127">
        <f t="shared" si="0"/>
        <v>2.2820629849383844E-3</v>
      </c>
      <c r="D52" s="102">
        <v>1.27</v>
      </c>
      <c r="E52" s="107">
        <v>70</v>
      </c>
      <c r="F52" s="121"/>
      <c r="G52" s="109"/>
      <c r="H52" s="77" t="s">
        <v>45</v>
      </c>
      <c r="I52" s="77" t="s">
        <v>45</v>
      </c>
      <c r="J52" s="77" t="s">
        <v>45</v>
      </c>
      <c r="K52" s="82" t="s">
        <v>45</v>
      </c>
      <c r="L52" s="17"/>
    </row>
    <row r="53" spans="1:12" s="3" customFormat="1" ht="12" customHeight="1" x14ac:dyDescent="0.2">
      <c r="A53" s="44" t="s">
        <v>110</v>
      </c>
      <c r="B53" s="101">
        <v>17.899999999999999</v>
      </c>
      <c r="C53" s="127">
        <f t="shared" si="0"/>
        <v>2.7232618286931385E-2</v>
      </c>
      <c r="D53" s="102">
        <v>0.06</v>
      </c>
      <c r="E53" s="107">
        <v>67</v>
      </c>
      <c r="F53" s="121"/>
      <c r="G53" s="109"/>
      <c r="H53" s="101">
        <v>6.4</v>
      </c>
      <c r="I53" s="127">
        <f t="shared" si="1"/>
        <v>1.0684474123539232E-2</v>
      </c>
      <c r="J53" s="106">
        <v>0.41</v>
      </c>
      <c r="K53" s="39">
        <v>64</v>
      </c>
      <c r="L53" s="17"/>
    </row>
    <row r="54" spans="1:12" s="3" customFormat="1" ht="12" customHeight="1" x14ac:dyDescent="0.2">
      <c r="A54" s="44" t="s">
        <v>111</v>
      </c>
      <c r="B54" s="101">
        <v>24.1</v>
      </c>
      <c r="C54" s="127">
        <f t="shared" si="0"/>
        <v>3.6665145291343376E-2</v>
      </c>
      <c r="D54" s="102">
        <v>1.1399999999999999</v>
      </c>
      <c r="E54" s="107">
        <v>43</v>
      </c>
      <c r="F54" s="121"/>
      <c r="G54" s="109"/>
      <c r="H54" s="101">
        <v>6.8</v>
      </c>
      <c r="I54" s="127">
        <f t="shared" si="1"/>
        <v>1.1352253756260434E-2</v>
      </c>
      <c r="J54" s="106">
        <v>0.27</v>
      </c>
      <c r="K54" s="39">
        <v>35</v>
      </c>
      <c r="L54" s="17"/>
    </row>
    <row r="55" spans="1:12" s="3" customFormat="1" ht="12" customHeight="1" x14ac:dyDescent="0.2">
      <c r="A55" s="44" t="s">
        <v>112</v>
      </c>
      <c r="B55" s="101">
        <v>4</v>
      </c>
      <c r="C55" s="127">
        <f t="shared" si="0"/>
        <v>6.0855012931690256E-3</v>
      </c>
      <c r="D55" s="102">
        <v>0.26</v>
      </c>
      <c r="E55" s="107">
        <v>37</v>
      </c>
      <c r="F55" s="121"/>
      <c r="G55" s="109"/>
      <c r="H55" s="101">
        <v>1.2</v>
      </c>
      <c r="I55" s="127">
        <f t="shared" si="1"/>
        <v>2.0033388981636059E-3</v>
      </c>
      <c r="J55" s="106">
        <v>0.02</v>
      </c>
      <c r="K55" s="39">
        <v>46</v>
      </c>
      <c r="L55" s="119"/>
    </row>
    <row r="56" spans="1:12" s="3" customFormat="1" ht="12" customHeight="1" x14ac:dyDescent="0.2">
      <c r="A56" s="98" t="s">
        <v>11</v>
      </c>
      <c r="B56" s="101">
        <v>0.4</v>
      </c>
      <c r="C56" s="127">
        <f t="shared" si="0"/>
        <v>6.0855012931690258E-4</v>
      </c>
      <c r="D56" s="102">
        <v>0.04</v>
      </c>
      <c r="E56" s="107" t="s">
        <v>45</v>
      </c>
      <c r="F56" s="108"/>
      <c r="G56" s="109"/>
      <c r="H56" s="101">
        <v>0.8</v>
      </c>
      <c r="I56" s="127">
        <f t="shared" si="1"/>
        <v>1.335559265442404E-3</v>
      </c>
      <c r="J56" s="106">
        <v>0.04</v>
      </c>
      <c r="K56" s="39" t="s">
        <v>45</v>
      </c>
      <c r="L56" s="121" t="s">
        <v>46</v>
      </c>
    </row>
    <row r="57" spans="1:12" s="3" customFormat="1" ht="20.100000000000001" customHeight="1" x14ac:dyDescent="0.2">
      <c r="A57" s="98" t="s">
        <v>113</v>
      </c>
      <c r="B57" s="101">
        <v>9.1</v>
      </c>
      <c r="C57" s="127">
        <f t="shared" si="0"/>
        <v>1.3844515441959531E-2</v>
      </c>
      <c r="D57" s="102">
        <v>0.72</v>
      </c>
      <c r="E57" s="107">
        <v>23</v>
      </c>
      <c r="F57" s="108"/>
      <c r="G57" s="109"/>
      <c r="H57" s="101">
        <v>4.8</v>
      </c>
      <c r="I57" s="127">
        <f t="shared" si="1"/>
        <v>8.0133555926544236E-3</v>
      </c>
      <c r="J57" s="106">
        <v>0.32</v>
      </c>
      <c r="K57" s="39">
        <v>23</v>
      </c>
      <c r="L57" s="17"/>
    </row>
    <row r="58" spans="1:12" s="3" customFormat="1" ht="12" customHeight="1" x14ac:dyDescent="0.2">
      <c r="A58" s="98" t="s">
        <v>114</v>
      </c>
      <c r="B58" s="101">
        <v>9.3000000000000007</v>
      </c>
      <c r="C58" s="127">
        <f t="shared" si="0"/>
        <v>1.4148790506617985E-2</v>
      </c>
      <c r="D58" s="102">
        <v>0.69</v>
      </c>
      <c r="E58" s="107">
        <v>83</v>
      </c>
      <c r="F58" s="108"/>
      <c r="G58" s="109"/>
      <c r="H58" s="101">
        <v>28.2</v>
      </c>
      <c r="I58" s="127">
        <f t="shared" si="1"/>
        <v>4.7078464106844742E-2</v>
      </c>
      <c r="J58" s="106">
        <v>2.04</v>
      </c>
      <c r="K58" s="39">
        <v>94</v>
      </c>
      <c r="L58" s="119"/>
    </row>
    <row r="59" spans="1:12" s="3" customFormat="1" ht="12" customHeight="1" x14ac:dyDescent="0.2">
      <c r="A59" s="98" t="s">
        <v>115</v>
      </c>
      <c r="B59" s="101">
        <v>1.3</v>
      </c>
      <c r="C59" s="127">
        <f t="shared" si="0"/>
        <v>1.9777879202799334E-3</v>
      </c>
      <c r="D59" s="102">
        <v>0.1</v>
      </c>
      <c r="E59" s="107" t="s">
        <v>45</v>
      </c>
      <c r="F59" s="121" t="s">
        <v>46</v>
      </c>
      <c r="G59" s="109"/>
      <c r="H59" s="101">
        <v>0.8</v>
      </c>
      <c r="I59" s="127">
        <f t="shared" si="1"/>
        <v>1.335559265442404E-3</v>
      </c>
      <c r="J59" s="106">
        <v>0.05</v>
      </c>
      <c r="K59" s="39">
        <v>61</v>
      </c>
      <c r="L59" s="121"/>
    </row>
    <row r="60" spans="1:12" s="3" customFormat="1" ht="12" customHeight="1" x14ac:dyDescent="0.2">
      <c r="A60" s="98" t="s">
        <v>73</v>
      </c>
      <c r="B60" s="101">
        <v>3.6</v>
      </c>
      <c r="C60" s="127">
        <f t="shared" si="0"/>
        <v>5.4769511638521227E-3</v>
      </c>
      <c r="D60" s="102">
        <v>0.24</v>
      </c>
      <c r="E60" s="107">
        <v>90</v>
      </c>
      <c r="F60" s="108"/>
      <c r="G60" s="109"/>
      <c r="H60" s="101">
        <v>2.7</v>
      </c>
      <c r="I60" s="127">
        <f t="shared" si="1"/>
        <v>4.5075125208681142E-3</v>
      </c>
      <c r="J60" s="106">
        <v>0.23</v>
      </c>
      <c r="K60" s="39">
        <v>86</v>
      </c>
      <c r="L60" s="119"/>
    </row>
    <row r="61" spans="1:12" s="3" customFormat="1" ht="12" customHeight="1" x14ac:dyDescent="0.2">
      <c r="A61" s="87" t="s">
        <v>116</v>
      </c>
      <c r="B61" s="101">
        <v>21.5</v>
      </c>
      <c r="C61" s="127">
        <f t="shared" si="0"/>
        <v>3.2709569450783509E-2</v>
      </c>
      <c r="D61" s="102">
        <v>1.36</v>
      </c>
      <c r="E61" s="107">
        <v>65</v>
      </c>
      <c r="F61" s="108"/>
      <c r="G61" s="109"/>
      <c r="H61" s="101">
        <v>19.5</v>
      </c>
      <c r="I61" s="127">
        <f t="shared" si="1"/>
        <v>3.2554257095158599E-2</v>
      </c>
      <c r="J61" s="106">
        <v>1.17</v>
      </c>
      <c r="K61" s="39">
        <v>67</v>
      </c>
      <c r="L61" s="17"/>
    </row>
    <row r="62" spans="1:12" s="3" customFormat="1" ht="20.100000000000001" customHeight="1" x14ac:dyDescent="0.2">
      <c r="A62" s="87" t="s">
        <v>117</v>
      </c>
      <c r="B62" s="101">
        <v>6.5</v>
      </c>
      <c r="C62" s="127">
        <f t="shared" si="0"/>
        <v>9.8889396013996655E-3</v>
      </c>
      <c r="D62" s="102">
        <v>0.41</v>
      </c>
      <c r="E62" s="107">
        <v>37</v>
      </c>
      <c r="F62" s="108"/>
      <c r="G62" s="109"/>
      <c r="H62" s="101">
        <v>5.5</v>
      </c>
      <c r="I62" s="127">
        <f t="shared" si="1"/>
        <v>9.1819699499165273E-3</v>
      </c>
      <c r="J62" s="106">
        <v>0.31</v>
      </c>
      <c r="K62" s="39">
        <v>40</v>
      </c>
      <c r="L62" s="17"/>
    </row>
    <row r="63" spans="1:12" s="3" customFormat="1" ht="12" customHeight="1" x14ac:dyDescent="0.2">
      <c r="A63" s="87" t="s">
        <v>118</v>
      </c>
      <c r="B63" s="101">
        <v>10.199999999999999</v>
      </c>
      <c r="C63" s="127">
        <f t="shared" si="0"/>
        <v>1.5518028297581013E-2</v>
      </c>
      <c r="D63" s="102">
        <v>0.68</v>
      </c>
      <c r="E63" s="107">
        <v>67</v>
      </c>
      <c r="F63" s="108"/>
      <c r="G63" s="109"/>
      <c r="H63" s="101">
        <v>5.9</v>
      </c>
      <c r="I63" s="127">
        <f t="shared" si="1"/>
        <v>9.8497495826377294E-3</v>
      </c>
      <c r="J63" s="106">
        <v>0.25</v>
      </c>
      <c r="K63" s="39">
        <v>72</v>
      </c>
      <c r="L63" s="119"/>
    </row>
    <row r="64" spans="1:12" s="3" customFormat="1" ht="12" customHeight="1" x14ac:dyDescent="0.2">
      <c r="A64" s="87" t="s">
        <v>119</v>
      </c>
      <c r="B64" s="101">
        <v>6.3</v>
      </c>
      <c r="C64" s="127">
        <f t="shared" si="0"/>
        <v>9.5846645367412137E-3</v>
      </c>
      <c r="D64" s="102">
        <v>0.39</v>
      </c>
      <c r="E64" s="107">
        <v>33</v>
      </c>
      <c r="F64" s="108"/>
      <c r="G64" s="109"/>
      <c r="H64" s="101">
        <v>5.2</v>
      </c>
      <c r="I64" s="127">
        <f t="shared" si="1"/>
        <v>8.6811352253756257E-3</v>
      </c>
      <c r="J64" s="106">
        <v>0.25</v>
      </c>
      <c r="K64" s="39">
        <v>30</v>
      </c>
      <c r="L64" s="119"/>
    </row>
    <row r="65" spans="1:12" s="3" customFormat="1" ht="12" customHeight="1" x14ac:dyDescent="0.2">
      <c r="A65" s="87" t="s">
        <v>120</v>
      </c>
      <c r="B65" s="101">
        <v>0.4</v>
      </c>
      <c r="C65" s="127">
        <f t="shared" si="0"/>
        <v>6.0855012931690258E-4</v>
      </c>
      <c r="D65" s="102">
        <v>0.03</v>
      </c>
      <c r="E65" s="110" t="s">
        <v>45</v>
      </c>
      <c r="F65" s="121" t="s">
        <v>46</v>
      </c>
      <c r="G65" s="109"/>
      <c r="H65" s="101">
        <v>1</v>
      </c>
      <c r="I65" s="127">
        <f t="shared" si="1"/>
        <v>1.6694490818030051E-3</v>
      </c>
      <c r="J65" s="106">
        <v>0.05</v>
      </c>
      <c r="K65" s="82" t="s">
        <v>45</v>
      </c>
      <c r="L65" s="121" t="s">
        <v>46</v>
      </c>
    </row>
    <row r="66" spans="1:12" s="3" customFormat="1" ht="12" customHeight="1" x14ac:dyDescent="0.2">
      <c r="A66" s="87" t="s">
        <v>121</v>
      </c>
      <c r="B66" s="101">
        <v>3.6</v>
      </c>
      <c r="C66" s="127">
        <f t="shared" si="0"/>
        <v>5.4769511638521227E-3</v>
      </c>
      <c r="D66" s="102">
        <v>0.21</v>
      </c>
      <c r="E66" s="107">
        <v>56</v>
      </c>
      <c r="F66" s="108"/>
      <c r="G66" s="109"/>
      <c r="H66" s="101">
        <v>4.4000000000000004</v>
      </c>
      <c r="I66" s="127">
        <f t="shared" si="1"/>
        <v>7.3455759599332223E-3</v>
      </c>
      <c r="J66" s="106">
        <v>0.18</v>
      </c>
      <c r="K66" s="39">
        <v>37</v>
      </c>
      <c r="L66" s="119"/>
    </row>
    <row r="67" spans="1:12" s="3" customFormat="1" ht="20.100000000000001" customHeight="1" x14ac:dyDescent="0.2">
      <c r="A67" s="87" t="s">
        <v>122</v>
      </c>
      <c r="B67" s="101">
        <v>6.9</v>
      </c>
      <c r="C67" s="127">
        <f t="shared" si="0"/>
        <v>1.0497489730716569E-2</v>
      </c>
      <c r="D67" s="102">
        <v>0.31</v>
      </c>
      <c r="E67" s="107">
        <v>25</v>
      </c>
      <c r="F67" s="108"/>
      <c r="G67" s="109"/>
      <c r="H67" s="101">
        <v>4.5999999999999996</v>
      </c>
      <c r="I67" s="127">
        <f t="shared" si="1"/>
        <v>7.6794657762938225E-3</v>
      </c>
      <c r="J67" s="106">
        <v>0.12</v>
      </c>
      <c r="K67" s="39">
        <v>23</v>
      </c>
      <c r="L67" s="17"/>
    </row>
    <row r="68" spans="1:12" s="3" customFormat="1" ht="12" customHeight="1" x14ac:dyDescent="0.2">
      <c r="A68" s="98" t="s">
        <v>123</v>
      </c>
      <c r="B68" s="101">
        <v>7.6</v>
      </c>
      <c r="C68" s="127">
        <f t="shared" si="0"/>
        <v>1.1562452457021147E-2</v>
      </c>
      <c r="D68" s="102">
        <v>0.4</v>
      </c>
      <c r="E68" s="107">
        <v>12</v>
      </c>
      <c r="F68" s="108"/>
      <c r="G68" s="109"/>
      <c r="H68" s="101">
        <v>8</v>
      </c>
      <c r="I68" s="127">
        <f t="shared" si="1"/>
        <v>1.335559265442404E-2</v>
      </c>
      <c r="J68" s="106">
        <v>0.23</v>
      </c>
      <c r="K68" s="39">
        <v>14</v>
      </c>
      <c r="L68" s="17"/>
    </row>
    <row r="69" spans="1:12" s="3" customFormat="1" ht="20.100000000000001" customHeight="1" x14ac:dyDescent="0.2">
      <c r="A69" s="5" t="s">
        <v>17</v>
      </c>
      <c r="B69" s="111">
        <v>657.3</v>
      </c>
      <c r="C69" s="130">
        <f t="shared" si="0"/>
        <v>1</v>
      </c>
      <c r="D69" s="112">
        <v>43.83</v>
      </c>
      <c r="E69" s="118">
        <v>57</v>
      </c>
      <c r="F69" s="114"/>
      <c r="G69" s="109"/>
      <c r="H69" s="111">
        <v>599</v>
      </c>
      <c r="I69" s="130">
        <f t="shared" si="1"/>
        <v>1</v>
      </c>
      <c r="J69" s="112">
        <v>35.15</v>
      </c>
      <c r="K69" s="117">
        <v>65</v>
      </c>
    </row>
    <row r="70" spans="1:12" s="3" customFormat="1" ht="15.9" customHeight="1" x14ac:dyDescent="0.2">
      <c r="B70" s="88"/>
      <c r="C70" s="88"/>
      <c r="D70" s="89"/>
      <c r="E70" s="37"/>
      <c r="F70" s="36"/>
      <c r="H70" s="88"/>
      <c r="I70" s="88"/>
      <c r="J70" s="89"/>
      <c r="K70" s="37"/>
    </row>
    <row r="71" spans="1:12" s="3" customFormat="1" ht="15.9" customHeight="1" x14ac:dyDescent="0.2">
      <c r="A71" s="86" t="s">
        <v>154</v>
      </c>
      <c r="B71" s="77"/>
      <c r="C71" s="77"/>
      <c r="D71" s="2"/>
      <c r="E71" s="2"/>
      <c r="G71" s="2"/>
      <c r="H71" s="2"/>
      <c r="I71" s="2"/>
      <c r="J71" s="2"/>
      <c r="K71" s="2"/>
    </row>
    <row r="72" spans="1:12" s="3" customFormat="1" ht="12" customHeight="1" x14ac:dyDescent="0.2">
      <c r="A72" s="90" t="s">
        <v>48</v>
      </c>
      <c r="B72" s="77"/>
      <c r="C72" s="77"/>
      <c r="D72" s="2"/>
      <c r="E72" s="2"/>
      <c r="G72" s="2"/>
      <c r="H72" s="2"/>
      <c r="I72" s="2"/>
      <c r="J72" s="2"/>
      <c r="K72" s="2"/>
    </row>
    <row r="73" spans="1:12" s="3" customFormat="1" ht="12" customHeight="1" x14ac:dyDescent="0.2">
      <c r="A73" s="90" t="s">
        <v>49</v>
      </c>
      <c r="B73" s="77"/>
      <c r="C73" s="77"/>
      <c r="D73" s="2"/>
      <c r="E73" s="2"/>
      <c r="G73" s="2"/>
      <c r="H73" s="2"/>
      <c r="I73" s="2"/>
      <c r="J73" s="2"/>
      <c r="K73" s="2"/>
    </row>
    <row r="74" spans="1:12" s="3" customFormat="1" ht="12" customHeight="1" x14ac:dyDescent="0.2">
      <c r="A74" s="91" t="s">
        <v>50</v>
      </c>
      <c r="B74" s="77"/>
      <c r="C74" s="77"/>
      <c r="D74" s="2"/>
      <c r="E74" s="2"/>
      <c r="G74" s="2"/>
      <c r="H74" s="2"/>
      <c r="I74" s="2"/>
      <c r="J74" s="2"/>
      <c r="K74" s="2"/>
    </row>
    <row r="75" spans="1:12" s="3" customFormat="1" ht="12" customHeight="1" x14ac:dyDescent="0.2">
      <c r="A75" s="90" t="s">
        <v>155</v>
      </c>
      <c r="B75" s="77"/>
      <c r="C75" s="77"/>
      <c r="D75" s="2"/>
      <c r="E75" s="2"/>
      <c r="G75" s="2"/>
      <c r="H75" s="2"/>
      <c r="I75" s="2"/>
      <c r="J75" s="2"/>
      <c r="K75" s="2"/>
    </row>
    <row r="76" spans="1:12" s="3" customFormat="1" ht="12" customHeight="1" x14ac:dyDescent="0.2">
      <c r="A76" s="91" t="s">
        <v>127</v>
      </c>
      <c r="B76" s="77"/>
      <c r="C76" s="77"/>
      <c r="D76" s="2"/>
      <c r="E76" s="2"/>
      <c r="G76" s="2"/>
      <c r="H76" s="2"/>
      <c r="I76" s="2"/>
      <c r="J76" s="2"/>
      <c r="K76" s="2"/>
    </row>
    <row r="77" spans="1:12" s="3" customFormat="1" ht="12" customHeight="1" x14ac:dyDescent="0.2">
      <c r="A77" s="90" t="s">
        <v>146</v>
      </c>
      <c r="B77" s="2"/>
      <c r="C77" s="2"/>
      <c r="D77" s="2"/>
      <c r="E77" s="2"/>
      <c r="G77" s="2"/>
      <c r="H77" s="2"/>
      <c r="I77" s="2"/>
      <c r="J77" s="2"/>
      <c r="K77" s="2"/>
    </row>
    <row r="78" spans="1:12" s="3" customFormat="1" ht="12" customHeight="1" x14ac:dyDescent="0.2">
      <c r="A78" s="91" t="s">
        <v>14</v>
      </c>
      <c r="B78" s="2"/>
      <c r="C78" s="2"/>
      <c r="D78" s="2"/>
      <c r="E78" s="2"/>
      <c r="G78" s="2"/>
      <c r="H78" s="2"/>
      <c r="I78" s="2"/>
      <c r="J78" s="2"/>
      <c r="K78" s="2"/>
    </row>
    <row r="79" spans="1:12" s="3" customFormat="1" ht="12" customHeight="1" x14ac:dyDescent="0.2">
      <c r="A79" s="92" t="s">
        <v>140</v>
      </c>
      <c r="B79" s="2"/>
      <c r="C79" s="2"/>
      <c r="D79" s="2"/>
      <c r="E79" s="2"/>
      <c r="G79" s="2"/>
      <c r="H79" s="2"/>
      <c r="I79" s="2"/>
      <c r="J79" s="2"/>
      <c r="K79" s="2"/>
    </row>
    <row r="80" spans="1:12" s="4" customFormat="1" ht="15.9" customHeight="1" x14ac:dyDescent="0.3">
      <c r="A80" s="57" t="s">
        <v>84</v>
      </c>
      <c r="B80" s="6"/>
      <c r="C80" s="6"/>
      <c r="D80" s="6"/>
      <c r="E80" s="6"/>
      <c r="F80" s="6"/>
      <c r="G80" s="6"/>
      <c r="H80" s="6"/>
      <c r="I80" s="6"/>
      <c r="J80" s="6"/>
      <c r="L80" s="99" t="s">
        <v>156</v>
      </c>
    </row>
    <row r="81" spans="1:12" s="9" customFormat="1" ht="3.9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74"/>
      <c r="L81" s="100"/>
    </row>
    <row r="82" spans="1:12" s="9" customFormat="1" ht="3.9" customHeight="1" x14ac:dyDescent="0.2">
      <c r="A82" s="32"/>
      <c r="B82" s="8"/>
      <c r="C82" s="8"/>
      <c r="D82" s="8"/>
      <c r="E82" s="8"/>
      <c r="F82" s="8"/>
      <c r="G82" s="8"/>
      <c r="H82" s="8"/>
      <c r="I82" s="8"/>
      <c r="J82" s="8"/>
    </row>
  </sheetData>
  <pageMargins left="0.39370078740157483" right="0.39370078740157483" top="0.98425196850393704" bottom="0.59055118110236227" header="0.51181102362204722" footer="0.51181102362204722"/>
  <pageSetup paperSize="9" scale="85" orientation="portrait" r:id="rId1"/>
  <headerFooter alignWithMargins="0"/>
  <rowBreaks count="1" manualBreakCount="1">
    <brk id="61" max="16383" man="1"/>
  </rowBreaks>
  <ignoredErrors>
    <ignoredError sqref="F22:F69 L17:L70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B68935-98DE-4964-A89E-3B781306257E}">
  <dimension ref="A1:L82"/>
  <sheetViews>
    <sheetView zoomScaleNormal="100" workbookViewId="0">
      <selection activeCell="M1" sqref="M1"/>
    </sheetView>
  </sheetViews>
  <sheetFormatPr baseColWidth="10" defaultColWidth="16" defaultRowHeight="9.9" customHeight="1" x14ac:dyDescent="0.2"/>
  <cols>
    <col min="1" max="1" width="48" style="2" customWidth="1"/>
    <col min="2" max="3" width="12" style="2" customWidth="1"/>
    <col min="4" max="4" width="17" style="2" customWidth="1"/>
    <col min="5" max="5" width="15" style="2" customWidth="1"/>
    <col min="6" max="6" width="2.83203125" style="69" customWidth="1"/>
    <col min="7" max="7" width="2.83203125" style="2" customWidth="1"/>
    <col min="8" max="9" width="12" style="2" customWidth="1"/>
    <col min="10" max="10" width="17" style="2" customWidth="1"/>
    <col min="11" max="11" width="15" style="2" customWidth="1"/>
    <col min="12" max="12" width="2.83203125" style="69" customWidth="1"/>
    <col min="13" max="16384" width="16" style="2"/>
  </cols>
  <sheetData>
    <row r="1" spans="1:12" s="26" customFormat="1" ht="34.5" customHeight="1" x14ac:dyDescent="0.3">
      <c r="A1" s="48" t="s">
        <v>83</v>
      </c>
      <c r="B1"/>
      <c r="C1"/>
      <c r="D1"/>
      <c r="E1"/>
      <c r="F1" s="59"/>
      <c r="G1"/>
      <c r="H1"/>
      <c r="I1"/>
      <c r="J1"/>
      <c r="K1" s="50"/>
      <c r="L1" s="70"/>
    </row>
    <row r="2" spans="1:12" s="26" customFormat="1" ht="5.0999999999999996" customHeight="1" thickBot="1" x14ac:dyDescent="0.25">
      <c r="A2" s="52"/>
      <c r="B2" s="52"/>
      <c r="C2" s="52"/>
      <c r="D2" s="52"/>
      <c r="E2" s="52"/>
      <c r="F2" s="60"/>
      <c r="G2" s="52"/>
      <c r="H2" s="52"/>
      <c r="I2" s="52"/>
      <c r="J2" s="52"/>
      <c r="K2" s="52"/>
      <c r="L2" s="60"/>
    </row>
    <row r="3" spans="1:12" s="11" customFormat="1" ht="39.9" customHeight="1" x14ac:dyDescent="0.3">
      <c r="A3" s="25" t="s">
        <v>144</v>
      </c>
      <c r="B3" s="10"/>
      <c r="C3" s="10"/>
      <c r="D3" s="10"/>
      <c r="E3" s="10"/>
      <c r="F3" s="61"/>
      <c r="G3" s="10"/>
      <c r="H3" s="10"/>
      <c r="I3" s="10"/>
      <c r="J3" s="8"/>
      <c r="L3" s="65"/>
    </row>
    <row r="4" spans="1:12" s="12" customFormat="1" ht="15" customHeight="1" x14ac:dyDescent="0.3">
      <c r="A4" s="25" t="s">
        <v>150</v>
      </c>
      <c r="B4" s="10"/>
      <c r="C4" s="10"/>
      <c r="D4" s="10"/>
      <c r="E4" s="10"/>
      <c r="F4" s="61"/>
      <c r="G4" s="10"/>
      <c r="H4" s="10"/>
      <c r="I4" s="10"/>
      <c r="L4" s="53" t="s">
        <v>152</v>
      </c>
    </row>
    <row r="5" spans="1:12" s="16" customFormat="1" ht="15.9" customHeight="1" x14ac:dyDescent="0.3">
      <c r="A5" s="54" t="s">
        <v>162</v>
      </c>
      <c r="B5" s="15"/>
      <c r="C5" s="15"/>
      <c r="D5" s="15"/>
      <c r="E5" s="15"/>
      <c r="F5" s="62"/>
      <c r="G5" s="15"/>
      <c r="L5" s="15" t="s">
        <v>0</v>
      </c>
    </row>
    <row r="6" spans="1:12" s="11" customFormat="1" ht="3.9" customHeight="1" x14ac:dyDescent="0.3">
      <c r="A6" s="19"/>
      <c r="B6" s="19"/>
      <c r="C6" s="19"/>
      <c r="D6" s="19"/>
      <c r="E6" s="19"/>
      <c r="F6" s="63"/>
      <c r="G6" s="19"/>
      <c r="H6" s="55"/>
      <c r="I6" s="55"/>
      <c r="J6" s="56"/>
      <c r="K6" s="56"/>
      <c r="L6" s="71"/>
    </row>
    <row r="7" spans="1:12" s="11" customFormat="1" ht="3.9" customHeight="1" x14ac:dyDescent="0.3">
      <c r="A7" s="14"/>
      <c r="B7" s="14"/>
      <c r="C7" s="14"/>
      <c r="D7" s="14"/>
      <c r="E7" s="14"/>
      <c r="F7" s="62"/>
      <c r="G7" s="14"/>
      <c r="H7" s="14"/>
      <c r="I7" s="14"/>
      <c r="J7" s="14"/>
      <c r="K7" s="14"/>
      <c r="L7" s="62"/>
    </row>
    <row r="8" spans="1:12" s="17" customFormat="1" ht="12" customHeight="1" x14ac:dyDescent="0.2">
      <c r="A8" s="24"/>
      <c r="B8" s="24"/>
      <c r="C8" s="24"/>
      <c r="D8" s="24"/>
      <c r="F8" s="24" t="s">
        <v>30</v>
      </c>
      <c r="G8" s="24"/>
      <c r="H8" s="24"/>
      <c r="I8" s="24"/>
      <c r="J8" s="24"/>
      <c r="L8" s="24" t="s">
        <v>29</v>
      </c>
    </row>
    <row r="9" spans="1:12" s="11" customFormat="1" ht="3.9" customHeight="1" x14ac:dyDescent="0.3">
      <c r="A9" s="17"/>
      <c r="B9" s="20"/>
      <c r="C9" s="20"/>
      <c r="D9" s="20"/>
      <c r="E9" s="58"/>
      <c r="F9" s="64"/>
      <c r="G9" s="17"/>
      <c r="H9" s="20"/>
      <c r="I9" s="20"/>
      <c r="J9" s="20"/>
      <c r="K9" s="58"/>
      <c r="L9" s="64"/>
    </row>
    <row r="10" spans="1:12" s="11" customFormat="1" ht="3.9" customHeight="1" x14ac:dyDescent="0.3">
      <c r="A10" s="17"/>
      <c r="B10" s="17"/>
      <c r="C10" s="17"/>
      <c r="D10" s="17"/>
      <c r="E10" s="17"/>
      <c r="F10" s="62"/>
      <c r="G10" s="17"/>
      <c r="H10" s="17"/>
      <c r="I10" s="17"/>
      <c r="J10" s="17"/>
      <c r="K10" s="17"/>
      <c r="L10" s="62"/>
    </row>
    <row r="11" spans="1:12" s="17" customFormat="1" ht="12" customHeight="1" x14ac:dyDescent="0.2">
      <c r="A11" s="24"/>
      <c r="B11" s="17" t="s">
        <v>18</v>
      </c>
      <c r="D11" s="30" t="s">
        <v>19</v>
      </c>
      <c r="E11" s="31" t="s">
        <v>20</v>
      </c>
      <c r="F11" s="65"/>
      <c r="H11" s="17" t="s">
        <v>18</v>
      </c>
      <c r="J11" s="30" t="s">
        <v>19</v>
      </c>
      <c r="K11" s="31" t="s">
        <v>20</v>
      </c>
      <c r="L11" s="65"/>
    </row>
    <row r="12" spans="1:12" s="17" customFormat="1" ht="12" customHeight="1" x14ac:dyDescent="0.2">
      <c r="A12" s="24"/>
      <c r="B12" s="126" t="s">
        <v>160</v>
      </c>
      <c r="D12" s="30" t="s">
        <v>21</v>
      </c>
      <c r="E12" s="31" t="s">
        <v>22</v>
      </c>
      <c r="F12" s="65"/>
      <c r="H12" s="126" t="s">
        <v>160</v>
      </c>
      <c r="J12" s="30" t="s">
        <v>21</v>
      </c>
      <c r="K12" s="31" t="s">
        <v>22</v>
      </c>
      <c r="L12" s="65"/>
    </row>
    <row r="13" spans="1:12" s="17" customFormat="1" ht="12" customHeight="1" x14ac:dyDescent="0.2">
      <c r="A13" s="24"/>
      <c r="B13" s="17" t="s">
        <v>23</v>
      </c>
      <c r="C13" s="99" t="s">
        <v>161</v>
      </c>
      <c r="D13" s="30" t="s">
        <v>24</v>
      </c>
      <c r="E13" s="31" t="s">
        <v>25</v>
      </c>
      <c r="F13" s="65"/>
      <c r="H13" s="17" t="s">
        <v>23</v>
      </c>
      <c r="I13" s="99" t="s">
        <v>161</v>
      </c>
      <c r="J13" s="30" t="s">
        <v>24</v>
      </c>
      <c r="K13" s="31" t="s">
        <v>25</v>
      </c>
      <c r="L13" s="65"/>
    </row>
    <row r="14" spans="1:12" s="17" customFormat="1" ht="12" customHeight="1" x14ac:dyDescent="0.2">
      <c r="A14" s="24"/>
      <c r="B14" s="17" t="s">
        <v>26</v>
      </c>
      <c r="C14" s="126" t="s">
        <v>163</v>
      </c>
      <c r="D14" s="30" t="s">
        <v>27</v>
      </c>
      <c r="E14" s="31" t="s">
        <v>28</v>
      </c>
      <c r="F14" s="65"/>
      <c r="H14" s="17" t="s">
        <v>26</v>
      </c>
      <c r="I14" s="126" t="s">
        <v>163</v>
      </c>
      <c r="J14" s="30" t="s">
        <v>27</v>
      </c>
      <c r="K14" s="31" t="s">
        <v>28</v>
      </c>
      <c r="L14" s="65"/>
    </row>
    <row r="15" spans="1:12" s="17" customFormat="1" ht="3.9" customHeight="1" x14ac:dyDescent="0.3">
      <c r="A15" s="21"/>
      <c r="B15" s="20"/>
      <c r="C15" s="20"/>
      <c r="D15" s="20"/>
      <c r="E15" s="20"/>
      <c r="F15" s="63"/>
      <c r="G15" s="20"/>
      <c r="H15" s="20"/>
      <c r="I15" s="20"/>
      <c r="J15" s="21"/>
      <c r="K15" s="21"/>
      <c r="L15" s="63"/>
    </row>
    <row r="16" spans="1:12" s="17" customFormat="1" ht="3.9" customHeight="1" x14ac:dyDescent="0.3">
      <c r="A16" s="18"/>
      <c r="F16" s="62"/>
      <c r="J16" s="18"/>
      <c r="K16" s="18"/>
      <c r="L16" s="62"/>
    </row>
    <row r="17" spans="1:12" s="3" customFormat="1" ht="20.100000000000001" customHeight="1" x14ac:dyDescent="0.2">
      <c r="A17" s="97" t="s">
        <v>51</v>
      </c>
      <c r="B17" s="101">
        <v>1.1000000000000001</v>
      </c>
      <c r="C17" s="127">
        <f>B17/$B$69</f>
        <v>1.6773406526379997E-3</v>
      </c>
      <c r="D17" s="102">
        <v>0.06</v>
      </c>
      <c r="E17" s="107" t="s">
        <v>45</v>
      </c>
      <c r="F17" s="121" t="s">
        <v>46</v>
      </c>
      <c r="G17" s="105"/>
      <c r="H17" s="101">
        <v>0.5</v>
      </c>
      <c r="I17" s="127">
        <f>H17/$H$69</f>
        <v>8.2440230832646333E-4</v>
      </c>
      <c r="J17" s="106">
        <v>0.03</v>
      </c>
      <c r="K17" s="39" t="s">
        <v>45</v>
      </c>
      <c r="L17" s="121" t="s">
        <v>46</v>
      </c>
    </row>
    <row r="18" spans="1:12" s="3" customFormat="1" ht="12" customHeight="1" x14ac:dyDescent="0.2">
      <c r="A18" s="44" t="s">
        <v>89</v>
      </c>
      <c r="B18" s="101">
        <v>5.2</v>
      </c>
      <c r="C18" s="127">
        <f t="shared" ref="C18:C69" si="0">B18/$B$69</f>
        <v>7.9292467215614521E-3</v>
      </c>
      <c r="D18" s="102">
        <v>0.42</v>
      </c>
      <c r="E18" s="107">
        <v>57</v>
      </c>
      <c r="F18" s="121"/>
      <c r="G18" s="105"/>
      <c r="H18" s="101">
        <v>3</v>
      </c>
      <c r="I18" s="127">
        <f t="shared" ref="I18:I69" si="1">H18/$H$69</f>
        <v>4.9464138499587798E-3</v>
      </c>
      <c r="J18" s="106">
        <v>0.2</v>
      </c>
      <c r="K18" s="39">
        <v>80</v>
      </c>
      <c r="L18" s="17"/>
    </row>
    <row r="19" spans="1:12" s="3" customFormat="1" ht="12" customHeight="1" x14ac:dyDescent="0.2">
      <c r="A19" s="44" t="s">
        <v>90</v>
      </c>
      <c r="B19" s="101">
        <v>3.9</v>
      </c>
      <c r="C19" s="127">
        <f t="shared" si="0"/>
        <v>5.9469350411710887E-3</v>
      </c>
      <c r="D19" s="102">
        <v>0.32</v>
      </c>
      <c r="E19" s="107">
        <v>54</v>
      </c>
      <c r="F19" s="121"/>
      <c r="G19" s="105"/>
      <c r="H19" s="101">
        <v>2.6</v>
      </c>
      <c r="I19" s="127">
        <f t="shared" si="1"/>
        <v>4.2868920032976092E-3</v>
      </c>
      <c r="J19" s="106">
        <v>0.19</v>
      </c>
      <c r="K19" s="39">
        <v>64</v>
      </c>
      <c r="L19" s="119"/>
    </row>
    <row r="20" spans="1:12" s="3" customFormat="1" ht="12" customHeight="1" x14ac:dyDescent="0.2">
      <c r="A20" s="44" t="s">
        <v>91</v>
      </c>
      <c r="B20" s="101">
        <v>1.6</v>
      </c>
      <c r="C20" s="127">
        <f t="shared" si="0"/>
        <v>2.4397682220189086E-3</v>
      </c>
      <c r="D20" s="102">
        <v>0.1</v>
      </c>
      <c r="E20" s="107">
        <v>66</v>
      </c>
      <c r="F20" s="121"/>
      <c r="G20" s="105"/>
      <c r="H20" s="101">
        <v>1.2</v>
      </c>
      <c r="I20" s="127">
        <f t="shared" si="1"/>
        <v>1.9785655399835117E-3</v>
      </c>
      <c r="J20" s="106">
        <v>7.0000000000000007E-2</v>
      </c>
      <c r="K20" s="39">
        <v>89</v>
      </c>
      <c r="L20" s="120"/>
    </row>
    <row r="21" spans="1:12" s="3" customFormat="1" ht="12" customHeight="1" x14ac:dyDescent="0.2">
      <c r="A21" s="44" t="s">
        <v>92</v>
      </c>
      <c r="B21" s="101">
        <v>6.4</v>
      </c>
      <c r="C21" s="127">
        <f t="shared" si="0"/>
        <v>9.7590728880756344E-3</v>
      </c>
      <c r="D21" s="102">
        <v>0.56999999999999995</v>
      </c>
      <c r="E21" s="107">
        <v>58</v>
      </c>
      <c r="F21" s="121"/>
      <c r="G21" s="105"/>
      <c r="H21" s="101">
        <v>1.7</v>
      </c>
      <c r="I21" s="127">
        <f t="shared" si="1"/>
        <v>2.8029678483099752E-3</v>
      </c>
      <c r="J21" s="106">
        <v>0.14000000000000001</v>
      </c>
      <c r="K21" s="39">
        <v>56</v>
      </c>
      <c r="L21" s="17"/>
    </row>
    <row r="22" spans="1:12" s="3" customFormat="1" ht="20.100000000000001" customHeight="1" x14ac:dyDescent="0.2">
      <c r="A22" s="44" t="s">
        <v>93</v>
      </c>
      <c r="B22" s="101">
        <v>0.6</v>
      </c>
      <c r="C22" s="127">
        <f t="shared" si="0"/>
        <v>9.1491308325709062E-4</v>
      </c>
      <c r="D22" s="102">
        <v>0.04</v>
      </c>
      <c r="E22" s="107" t="s">
        <v>45</v>
      </c>
      <c r="F22" s="121" t="s">
        <v>46</v>
      </c>
      <c r="G22" s="105"/>
      <c r="H22" s="101">
        <v>0.2</v>
      </c>
      <c r="I22" s="127">
        <f t="shared" si="1"/>
        <v>3.2976092333058534E-4</v>
      </c>
      <c r="J22" s="106">
        <v>0.01</v>
      </c>
      <c r="K22" s="82" t="s">
        <v>45</v>
      </c>
      <c r="L22" s="121" t="s">
        <v>46</v>
      </c>
    </row>
    <row r="23" spans="1:12" s="3" customFormat="1" ht="12" customHeight="1" x14ac:dyDescent="0.2">
      <c r="A23" s="44" t="s">
        <v>94</v>
      </c>
      <c r="B23" s="101">
        <v>4.4000000000000004</v>
      </c>
      <c r="C23" s="127">
        <f t="shared" si="0"/>
        <v>6.7093626105519987E-3</v>
      </c>
      <c r="D23" s="102">
        <v>0.36</v>
      </c>
      <c r="E23" s="107">
        <v>16</v>
      </c>
      <c r="F23" s="121"/>
      <c r="G23" s="105"/>
      <c r="H23" s="101">
        <v>0.7</v>
      </c>
      <c r="I23" s="127">
        <f t="shared" si="1"/>
        <v>1.1541632316570485E-3</v>
      </c>
      <c r="J23" s="106">
        <v>0.04</v>
      </c>
      <c r="K23" s="39" t="s">
        <v>45</v>
      </c>
      <c r="L23" s="121" t="s">
        <v>46</v>
      </c>
    </row>
    <row r="24" spans="1:12" s="3" customFormat="1" ht="12" customHeight="1" x14ac:dyDescent="0.2">
      <c r="A24" s="97" t="s">
        <v>54</v>
      </c>
      <c r="B24" s="101">
        <v>0.7</v>
      </c>
      <c r="C24" s="127">
        <f t="shared" si="0"/>
        <v>1.0673985971332723E-3</v>
      </c>
      <c r="D24" s="102">
        <v>0.05</v>
      </c>
      <c r="E24" s="107" t="s">
        <v>45</v>
      </c>
      <c r="F24" s="121" t="s">
        <v>46</v>
      </c>
      <c r="G24" s="108"/>
      <c r="H24" s="101">
        <v>0.3</v>
      </c>
      <c r="I24" s="127">
        <f t="shared" si="1"/>
        <v>4.9464138499587793E-4</v>
      </c>
      <c r="J24" s="106">
        <v>0.03</v>
      </c>
      <c r="K24" s="82" t="s">
        <v>45</v>
      </c>
      <c r="L24" s="121" t="s">
        <v>46</v>
      </c>
    </row>
    <row r="25" spans="1:12" s="3" customFormat="1" ht="12" customHeight="1" x14ac:dyDescent="0.2">
      <c r="A25" s="97" t="s">
        <v>52</v>
      </c>
      <c r="B25" s="101">
        <v>9.3000000000000007</v>
      </c>
      <c r="C25" s="127">
        <f t="shared" si="0"/>
        <v>1.4181152790484906E-2</v>
      </c>
      <c r="D25" s="102">
        <v>0.63</v>
      </c>
      <c r="E25" s="107">
        <v>23</v>
      </c>
      <c r="F25" s="121"/>
      <c r="G25" s="105"/>
      <c r="H25" s="101">
        <v>3.5</v>
      </c>
      <c r="I25" s="127">
        <f t="shared" si="1"/>
        <v>5.7708161582852432E-3</v>
      </c>
      <c r="J25" s="106">
        <v>0.21</v>
      </c>
      <c r="K25" s="39">
        <v>26</v>
      </c>
      <c r="L25" s="119"/>
    </row>
    <row r="26" spans="1:12" s="3" customFormat="1" ht="12" customHeight="1" x14ac:dyDescent="0.2">
      <c r="A26" s="97" t="s">
        <v>55</v>
      </c>
      <c r="B26" s="101">
        <v>11.6</v>
      </c>
      <c r="C26" s="127">
        <f t="shared" si="0"/>
        <v>1.7688319609637085E-2</v>
      </c>
      <c r="D26" s="102">
        <v>0.8</v>
      </c>
      <c r="E26" s="107">
        <v>29</v>
      </c>
      <c r="F26" s="121"/>
      <c r="G26" s="105"/>
      <c r="H26" s="101">
        <v>7.8</v>
      </c>
      <c r="I26" s="127">
        <f t="shared" si="1"/>
        <v>1.2860676009892828E-2</v>
      </c>
      <c r="J26" s="106">
        <v>0.37</v>
      </c>
      <c r="K26" s="39">
        <v>31</v>
      </c>
      <c r="L26" s="17"/>
    </row>
    <row r="27" spans="1:12" s="3" customFormat="1" ht="20.100000000000001" customHeight="1" x14ac:dyDescent="0.2">
      <c r="A27" s="97" t="s">
        <v>56</v>
      </c>
      <c r="B27" s="101">
        <v>2.4</v>
      </c>
      <c r="C27" s="127">
        <f t="shared" si="0"/>
        <v>3.6596523330283625E-3</v>
      </c>
      <c r="D27" s="102">
        <v>0.23</v>
      </c>
      <c r="E27" s="107">
        <v>69</v>
      </c>
      <c r="F27" s="121"/>
      <c r="G27" s="105"/>
      <c r="H27" s="101">
        <v>1.8</v>
      </c>
      <c r="I27" s="127">
        <f t="shared" si="1"/>
        <v>2.967848309975268E-3</v>
      </c>
      <c r="J27" s="106">
        <v>0.09</v>
      </c>
      <c r="K27" s="39">
        <v>52</v>
      </c>
      <c r="L27" s="119"/>
    </row>
    <row r="28" spans="1:12" s="3" customFormat="1" ht="12" customHeight="1" x14ac:dyDescent="0.2">
      <c r="A28" s="97" t="s">
        <v>57</v>
      </c>
      <c r="B28" s="101">
        <v>35.4</v>
      </c>
      <c r="C28" s="127">
        <f t="shared" si="0"/>
        <v>5.3979871912168347E-2</v>
      </c>
      <c r="D28" s="102">
        <v>2.0699999999999998</v>
      </c>
      <c r="E28" s="107">
        <v>63</v>
      </c>
      <c r="F28" s="121"/>
      <c r="G28" s="105"/>
      <c r="H28" s="101">
        <v>36.1</v>
      </c>
      <c r="I28" s="127">
        <f t="shared" si="1"/>
        <v>5.9521846661170656E-2</v>
      </c>
      <c r="J28" s="106">
        <v>1.83</v>
      </c>
      <c r="K28" s="39">
        <v>61</v>
      </c>
      <c r="L28" s="17"/>
    </row>
    <row r="29" spans="1:12" s="3" customFormat="1" ht="12" customHeight="1" x14ac:dyDescent="0.2">
      <c r="A29" s="97" t="s">
        <v>58</v>
      </c>
      <c r="B29" s="101">
        <v>17.8</v>
      </c>
      <c r="C29" s="127">
        <f t="shared" si="0"/>
        <v>2.7142421469960355E-2</v>
      </c>
      <c r="D29" s="102">
        <v>1.24</v>
      </c>
      <c r="E29" s="107">
        <v>70</v>
      </c>
      <c r="F29" s="121"/>
      <c r="G29" s="105"/>
      <c r="H29" s="101">
        <v>13.6</v>
      </c>
      <c r="I29" s="127">
        <f t="shared" si="1"/>
        <v>2.2423742786479801E-2</v>
      </c>
      <c r="J29" s="106">
        <v>0.78</v>
      </c>
      <c r="K29" s="39">
        <v>69</v>
      </c>
      <c r="L29" s="17"/>
    </row>
    <row r="30" spans="1:12" s="3" customFormat="1" ht="12" customHeight="1" x14ac:dyDescent="0.2">
      <c r="A30" s="97" t="s">
        <v>95</v>
      </c>
      <c r="B30" s="101">
        <v>1.9</v>
      </c>
      <c r="C30" s="127">
        <f t="shared" si="0"/>
        <v>2.8972247636474538E-3</v>
      </c>
      <c r="D30" s="102">
        <v>0.1</v>
      </c>
      <c r="E30" s="107">
        <v>56</v>
      </c>
      <c r="F30" s="121"/>
      <c r="G30" s="105"/>
      <c r="H30" s="101">
        <v>5.0999999999999996</v>
      </c>
      <c r="I30" s="127">
        <f t="shared" si="1"/>
        <v>8.4089035449299247E-3</v>
      </c>
      <c r="J30" s="106">
        <v>0.37</v>
      </c>
      <c r="K30" s="39">
        <v>69</v>
      </c>
      <c r="L30" s="119"/>
    </row>
    <row r="31" spans="1:12" s="3" customFormat="1" ht="12" customHeight="1" x14ac:dyDescent="0.2">
      <c r="A31" s="97" t="s">
        <v>59</v>
      </c>
      <c r="B31" s="101">
        <v>20.7</v>
      </c>
      <c r="C31" s="127">
        <f t="shared" si="0"/>
        <v>3.1564501372369623E-2</v>
      </c>
      <c r="D31" s="102">
        <v>1.56</v>
      </c>
      <c r="E31" s="107">
        <v>22</v>
      </c>
      <c r="F31" s="121"/>
      <c r="G31" s="105"/>
      <c r="H31" s="101">
        <v>6.5</v>
      </c>
      <c r="I31" s="127">
        <f t="shared" si="1"/>
        <v>1.0717230008244023E-2</v>
      </c>
      <c r="J31" s="106">
        <v>0.35</v>
      </c>
      <c r="K31" s="39">
        <v>21</v>
      </c>
      <c r="L31" s="17"/>
    </row>
    <row r="32" spans="1:12" s="3" customFormat="1" ht="20.100000000000001" customHeight="1" x14ac:dyDescent="0.2">
      <c r="A32" s="97" t="s">
        <v>96</v>
      </c>
      <c r="B32" s="101">
        <v>2.5</v>
      </c>
      <c r="C32" s="127">
        <f t="shared" si="0"/>
        <v>3.8121378469045445E-3</v>
      </c>
      <c r="D32" s="102">
        <v>0.12</v>
      </c>
      <c r="E32" s="107">
        <v>35</v>
      </c>
      <c r="F32" s="121"/>
      <c r="G32" s="105"/>
      <c r="H32" s="101">
        <v>3.1</v>
      </c>
      <c r="I32" s="127">
        <f t="shared" si="1"/>
        <v>5.1112943116240726E-3</v>
      </c>
      <c r="J32" s="106">
        <v>0.1</v>
      </c>
      <c r="K32" s="39">
        <v>19</v>
      </c>
      <c r="L32" s="119"/>
    </row>
    <row r="33" spans="1:12" s="3" customFormat="1" ht="12" customHeight="1" x14ac:dyDescent="0.2">
      <c r="A33" s="97" t="s">
        <v>61</v>
      </c>
      <c r="B33" s="101">
        <v>18.2</v>
      </c>
      <c r="C33" s="127">
        <f t="shared" si="0"/>
        <v>2.7752363525465083E-2</v>
      </c>
      <c r="D33" s="102">
        <v>1.27</v>
      </c>
      <c r="E33" s="107">
        <v>7</v>
      </c>
      <c r="F33" s="121"/>
      <c r="G33" s="105"/>
      <c r="H33" s="101">
        <v>16.8</v>
      </c>
      <c r="I33" s="127">
        <f t="shared" si="1"/>
        <v>2.769991755976917E-2</v>
      </c>
      <c r="J33" s="106">
        <v>0.71</v>
      </c>
      <c r="K33" s="39">
        <v>7</v>
      </c>
      <c r="L33" s="119"/>
    </row>
    <row r="34" spans="1:12" s="3" customFormat="1" ht="12" customHeight="1" x14ac:dyDescent="0.2">
      <c r="A34" s="97" t="s">
        <v>97</v>
      </c>
      <c r="B34" s="101">
        <v>1.3</v>
      </c>
      <c r="C34" s="127">
        <f t="shared" si="0"/>
        <v>1.982311680390363E-3</v>
      </c>
      <c r="D34" s="102">
        <v>0.06</v>
      </c>
      <c r="E34" s="107">
        <v>53</v>
      </c>
      <c r="F34" s="121"/>
      <c r="G34" s="105"/>
      <c r="H34" s="101">
        <v>0.9</v>
      </c>
      <c r="I34" s="127">
        <f t="shared" si="1"/>
        <v>1.483924154987634E-3</v>
      </c>
      <c r="J34" s="106">
        <v>0.05</v>
      </c>
      <c r="K34" s="39">
        <v>70</v>
      </c>
      <c r="L34" s="83"/>
    </row>
    <row r="35" spans="1:12" s="3" customFormat="1" ht="12" customHeight="1" x14ac:dyDescent="0.2">
      <c r="A35" s="97" t="s">
        <v>63</v>
      </c>
      <c r="B35" s="101">
        <v>6.9</v>
      </c>
      <c r="C35" s="127">
        <f t="shared" si="0"/>
        <v>1.0521500457456543E-2</v>
      </c>
      <c r="D35" s="102">
        <v>0.56999999999999995</v>
      </c>
      <c r="E35" s="107">
        <v>66</v>
      </c>
      <c r="F35" s="121"/>
      <c r="G35" s="105"/>
      <c r="H35" s="101">
        <v>1.7</v>
      </c>
      <c r="I35" s="127">
        <f t="shared" si="1"/>
        <v>2.8029678483099752E-3</v>
      </c>
      <c r="J35" s="106">
        <v>0.12</v>
      </c>
      <c r="K35" s="39">
        <v>68</v>
      </c>
      <c r="L35" s="83"/>
    </row>
    <row r="36" spans="1:12" s="3" customFormat="1" ht="12" customHeight="1" x14ac:dyDescent="0.2">
      <c r="A36" s="97" t="s">
        <v>64</v>
      </c>
      <c r="B36" s="101">
        <v>63.9</v>
      </c>
      <c r="C36" s="127">
        <f t="shared" si="0"/>
        <v>9.7438243366880145E-2</v>
      </c>
      <c r="D36" s="102">
        <v>4.74</v>
      </c>
      <c r="E36" s="107">
        <v>16</v>
      </c>
      <c r="F36" s="121"/>
      <c r="G36" s="105"/>
      <c r="H36" s="101">
        <v>43.2</v>
      </c>
      <c r="I36" s="127">
        <f t="shared" si="1"/>
        <v>7.1228359439406433E-2</v>
      </c>
      <c r="J36" s="106">
        <v>2.82</v>
      </c>
      <c r="K36" s="39">
        <v>24</v>
      </c>
      <c r="L36" s="84"/>
    </row>
    <row r="37" spans="1:12" s="3" customFormat="1" ht="20.100000000000001" customHeight="1" x14ac:dyDescent="0.2">
      <c r="A37" s="97" t="s">
        <v>98</v>
      </c>
      <c r="B37" s="101">
        <v>0.2</v>
      </c>
      <c r="C37" s="127">
        <f t="shared" si="0"/>
        <v>3.0497102775236358E-4</v>
      </c>
      <c r="D37" s="102">
        <v>0.01</v>
      </c>
      <c r="E37" s="107" t="s">
        <v>45</v>
      </c>
      <c r="F37" s="121" t="s">
        <v>46</v>
      </c>
      <c r="G37" s="105"/>
      <c r="H37" s="101">
        <v>0.2</v>
      </c>
      <c r="I37" s="127">
        <f t="shared" si="1"/>
        <v>3.2976092333058534E-4</v>
      </c>
      <c r="J37" s="106">
        <v>0.01</v>
      </c>
      <c r="K37" s="39" t="s">
        <v>45</v>
      </c>
      <c r="L37" s="121" t="s">
        <v>46</v>
      </c>
    </row>
    <row r="38" spans="1:12" s="3" customFormat="1" ht="12" customHeight="1" x14ac:dyDescent="0.2">
      <c r="A38" s="97" t="s">
        <v>99</v>
      </c>
      <c r="B38" s="101">
        <v>1</v>
      </c>
      <c r="C38" s="127">
        <f t="shared" si="0"/>
        <v>1.5248551387618177E-3</v>
      </c>
      <c r="D38" s="102">
        <v>0.1</v>
      </c>
      <c r="E38" s="107">
        <v>64</v>
      </c>
      <c r="F38" s="121"/>
      <c r="G38" s="105"/>
      <c r="H38" s="101">
        <v>1.2</v>
      </c>
      <c r="I38" s="127">
        <f t="shared" si="1"/>
        <v>1.9785655399835117E-3</v>
      </c>
      <c r="J38" s="106">
        <v>0.09</v>
      </c>
      <c r="K38" s="39" t="s">
        <v>45</v>
      </c>
      <c r="L38" s="121" t="s">
        <v>46</v>
      </c>
    </row>
    <row r="39" spans="1:12" s="3" customFormat="1" ht="12" customHeight="1" x14ac:dyDescent="0.2">
      <c r="A39" s="44" t="s">
        <v>100</v>
      </c>
      <c r="B39" s="101">
        <v>37.799999999999997</v>
      </c>
      <c r="C39" s="127">
        <f t="shared" si="0"/>
        <v>5.7639524245196708E-2</v>
      </c>
      <c r="D39" s="102">
        <v>2.44</v>
      </c>
      <c r="E39" s="107">
        <v>89</v>
      </c>
      <c r="F39" s="121"/>
      <c r="G39" s="105"/>
      <c r="H39" s="101">
        <v>33.200000000000003</v>
      </c>
      <c r="I39" s="127">
        <f t="shared" si="1"/>
        <v>5.4740313272877171E-2</v>
      </c>
      <c r="J39" s="106">
        <v>2.14</v>
      </c>
      <c r="K39" s="39">
        <v>94</v>
      </c>
      <c r="L39" s="17"/>
    </row>
    <row r="40" spans="1:12" s="3" customFormat="1" ht="12" customHeight="1" x14ac:dyDescent="0.2">
      <c r="A40" s="97" t="s">
        <v>101</v>
      </c>
      <c r="B40" s="101">
        <v>116.2</v>
      </c>
      <c r="C40" s="127">
        <f t="shared" si="0"/>
        <v>0.17718816712412322</v>
      </c>
      <c r="D40" s="102">
        <v>6.17</v>
      </c>
      <c r="E40" s="107">
        <v>96</v>
      </c>
      <c r="F40" s="121"/>
      <c r="G40" s="105"/>
      <c r="H40" s="101">
        <v>102</v>
      </c>
      <c r="I40" s="127">
        <f t="shared" si="1"/>
        <v>0.16817807089859851</v>
      </c>
      <c r="J40" s="106">
        <v>4.29</v>
      </c>
      <c r="K40" s="39">
        <v>95</v>
      </c>
      <c r="L40" s="119"/>
    </row>
    <row r="41" spans="1:12" s="3" customFormat="1" ht="12" customHeight="1" x14ac:dyDescent="0.2">
      <c r="A41" s="97" t="s">
        <v>102</v>
      </c>
      <c r="B41" s="101">
        <v>0.8</v>
      </c>
      <c r="C41" s="127">
        <f t="shared" si="0"/>
        <v>1.2198841110094543E-3</v>
      </c>
      <c r="D41" s="102">
        <v>0.04</v>
      </c>
      <c r="E41" s="107">
        <v>21</v>
      </c>
      <c r="F41" s="121"/>
      <c r="G41" s="105"/>
      <c r="H41" s="101">
        <v>0.7</v>
      </c>
      <c r="I41" s="127">
        <f t="shared" si="1"/>
        <v>1.1541632316570485E-3</v>
      </c>
      <c r="J41" s="106">
        <v>0.04</v>
      </c>
      <c r="K41" s="82" t="s">
        <v>45</v>
      </c>
      <c r="L41" s="121" t="s">
        <v>46</v>
      </c>
    </row>
    <row r="42" spans="1:12" s="3" customFormat="1" ht="20.100000000000001" customHeight="1" x14ac:dyDescent="0.2">
      <c r="A42" s="97" t="s">
        <v>103</v>
      </c>
      <c r="B42" s="101">
        <v>1.6</v>
      </c>
      <c r="C42" s="127">
        <f t="shared" si="0"/>
        <v>2.4397682220189086E-3</v>
      </c>
      <c r="D42" s="102">
        <v>0.12</v>
      </c>
      <c r="E42" s="107">
        <v>93</v>
      </c>
      <c r="F42" s="121"/>
      <c r="G42" s="105"/>
      <c r="H42" s="101">
        <v>0.2</v>
      </c>
      <c r="I42" s="127">
        <f t="shared" si="1"/>
        <v>3.2976092333058534E-4</v>
      </c>
      <c r="J42" s="106">
        <v>0.01</v>
      </c>
      <c r="K42" s="39" t="s">
        <v>45</v>
      </c>
      <c r="L42" s="121" t="s">
        <v>46</v>
      </c>
    </row>
    <row r="43" spans="1:12" s="3" customFormat="1" ht="12" customHeight="1" x14ac:dyDescent="0.2">
      <c r="A43" s="97" t="s">
        <v>104</v>
      </c>
      <c r="B43" s="101">
        <v>5.7</v>
      </c>
      <c r="C43" s="127">
        <f t="shared" si="0"/>
        <v>8.6916742909423621E-3</v>
      </c>
      <c r="D43" s="102">
        <v>0.37</v>
      </c>
      <c r="E43" s="107">
        <v>58</v>
      </c>
      <c r="F43" s="121"/>
      <c r="G43" s="105"/>
      <c r="H43" s="101">
        <v>2.8</v>
      </c>
      <c r="I43" s="127">
        <f t="shared" si="1"/>
        <v>4.616652926628194E-3</v>
      </c>
      <c r="J43" s="106">
        <v>0.17</v>
      </c>
      <c r="K43" s="39">
        <v>71</v>
      </c>
      <c r="L43" s="119"/>
    </row>
    <row r="44" spans="1:12" s="3" customFormat="1" ht="12" customHeight="1" x14ac:dyDescent="0.2">
      <c r="A44" s="44" t="s">
        <v>8</v>
      </c>
      <c r="B44" s="101">
        <v>1</v>
      </c>
      <c r="C44" s="127">
        <f t="shared" si="0"/>
        <v>1.5248551387618177E-3</v>
      </c>
      <c r="D44" s="102">
        <v>7.0000000000000007E-2</v>
      </c>
      <c r="E44" s="107">
        <v>81</v>
      </c>
      <c r="F44" s="121"/>
      <c r="G44" s="105"/>
      <c r="H44" s="101">
        <v>165.6</v>
      </c>
      <c r="I44" s="127">
        <f t="shared" si="1"/>
        <v>0.27304204451772462</v>
      </c>
      <c r="J44" s="106">
        <v>11.47</v>
      </c>
      <c r="K44" s="39">
        <v>89</v>
      </c>
      <c r="L44" s="17"/>
    </row>
    <row r="45" spans="1:12" s="3" customFormat="1" ht="12" customHeight="1" x14ac:dyDescent="0.2">
      <c r="A45" s="44" t="s">
        <v>105</v>
      </c>
      <c r="B45" s="77" t="s">
        <v>133</v>
      </c>
      <c r="C45" s="77" t="s">
        <v>133</v>
      </c>
      <c r="D45" s="77" t="s">
        <v>133</v>
      </c>
      <c r="E45" s="82" t="s">
        <v>133</v>
      </c>
      <c r="F45" s="121"/>
      <c r="G45" s="105"/>
      <c r="H45" s="101">
        <v>4.4000000000000004</v>
      </c>
      <c r="I45" s="127">
        <f t="shared" si="1"/>
        <v>7.2547403132728781E-3</v>
      </c>
      <c r="J45" s="106">
        <v>0.28000000000000003</v>
      </c>
      <c r="K45" s="39">
        <v>70</v>
      </c>
      <c r="L45" s="17"/>
    </row>
    <row r="46" spans="1:12" s="3" customFormat="1" ht="12" customHeight="1" x14ac:dyDescent="0.2">
      <c r="A46" s="44" t="s">
        <v>68</v>
      </c>
      <c r="B46" s="77" t="s">
        <v>133</v>
      </c>
      <c r="C46" s="77" t="s">
        <v>133</v>
      </c>
      <c r="D46" s="77" t="s">
        <v>133</v>
      </c>
      <c r="E46" s="82" t="s">
        <v>133</v>
      </c>
      <c r="F46" s="121"/>
      <c r="G46" s="105"/>
      <c r="H46" s="101">
        <v>21.9</v>
      </c>
      <c r="I46" s="127">
        <f t="shared" si="1"/>
        <v>3.6108821104699089E-2</v>
      </c>
      <c r="J46" s="106">
        <v>1.38</v>
      </c>
      <c r="K46" s="39">
        <v>75</v>
      </c>
      <c r="L46" s="17"/>
    </row>
    <row r="47" spans="1:12" s="3" customFormat="1" ht="20.100000000000001" customHeight="1" x14ac:dyDescent="0.2">
      <c r="A47" s="87" t="s">
        <v>106</v>
      </c>
      <c r="B47" s="77" t="s">
        <v>133</v>
      </c>
      <c r="C47" s="77" t="s">
        <v>133</v>
      </c>
      <c r="D47" s="77" t="s">
        <v>133</v>
      </c>
      <c r="E47" s="82" t="s">
        <v>133</v>
      </c>
      <c r="F47" s="121"/>
      <c r="G47" s="105"/>
      <c r="H47" s="101">
        <v>0.7</v>
      </c>
      <c r="I47" s="127">
        <f t="shared" si="1"/>
        <v>1.1541632316570485E-3</v>
      </c>
      <c r="J47" s="106">
        <v>0.02</v>
      </c>
      <c r="K47" s="39" t="s">
        <v>45</v>
      </c>
      <c r="L47" s="121" t="s">
        <v>46</v>
      </c>
    </row>
    <row r="48" spans="1:12" s="3" customFormat="1" ht="12" customHeight="1" x14ac:dyDescent="0.2">
      <c r="A48" s="44" t="s">
        <v>107</v>
      </c>
      <c r="B48" s="77" t="s">
        <v>133</v>
      </c>
      <c r="C48" s="77" t="s">
        <v>133</v>
      </c>
      <c r="D48" s="77" t="s">
        <v>133</v>
      </c>
      <c r="E48" s="82" t="s">
        <v>133</v>
      </c>
      <c r="F48" s="121"/>
      <c r="G48" s="109"/>
      <c r="H48" s="101">
        <v>15</v>
      </c>
      <c r="I48" s="127">
        <f t="shared" si="1"/>
        <v>2.47320692497939E-2</v>
      </c>
      <c r="J48" s="106">
        <v>0.97</v>
      </c>
      <c r="K48" s="39">
        <v>40</v>
      </c>
      <c r="L48" s="17"/>
    </row>
    <row r="49" spans="1:12" s="3" customFormat="1" ht="12" customHeight="1" x14ac:dyDescent="0.2">
      <c r="A49" s="44" t="s">
        <v>108</v>
      </c>
      <c r="B49" s="77" t="s">
        <v>133</v>
      </c>
      <c r="C49" s="77" t="s">
        <v>133</v>
      </c>
      <c r="D49" s="77" t="s">
        <v>133</v>
      </c>
      <c r="E49" s="82" t="s">
        <v>133</v>
      </c>
      <c r="F49" s="121"/>
      <c r="G49" s="109"/>
      <c r="H49" s="101">
        <v>4.7</v>
      </c>
      <c r="I49" s="127">
        <f t="shared" si="1"/>
        <v>7.7493816982687558E-3</v>
      </c>
      <c r="J49" s="106">
        <v>0.23</v>
      </c>
      <c r="K49" s="39">
        <v>51</v>
      </c>
      <c r="L49" s="119"/>
    </row>
    <row r="50" spans="1:12" s="3" customFormat="1" ht="12" customHeight="1" x14ac:dyDescent="0.2">
      <c r="A50" s="97" t="s">
        <v>71</v>
      </c>
      <c r="B50" s="101">
        <v>129.30000000000001</v>
      </c>
      <c r="C50" s="127">
        <f t="shared" si="0"/>
        <v>0.19716376944190306</v>
      </c>
      <c r="D50" s="102">
        <v>10.029999999999999</v>
      </c>
      <c r="E50" s="107">
        <v>90</v>
      </c>
      <c r="F50" s="121"/>
      <c r="G50" s="109"/>
      <c r="H50" s="77" t="s">
        <v>133</v>
      </c>
      <c r="I50" s="77" t="s">
        <v>133</v>
      </c>
      <c r="J50" s="77" t="s">
        <v>133</v>
      </c>
      <c r="K50" s="82" t="s">
        <v>133</v>
      </c>
      <c r="L50" s="17"/>
    </row>
    <row r="51" spans="1:12" s="3" customFormat="1" ht="12" customHeight="1" x14ac:dyDescent="0.2">
      <c r="A51" s="97" t="s">
        <v>72</v>
      </c>
      <c r="B51" s="101">
        <v>8.4</v>
      </c>
      <c r="C51" s="127">
        <f t="shared" si="0"/>
        <v>1.2808783165599269E-2</v>
      </c>
      <c r="D51" s="102">
        <v>0.57999999999999996</v>
      </c>
      <c r="E51" s="107">
        <v>97</v>
      </c>
      <c r="F51" s="121"/>
      <c r="G51" s="109"/>
      <c r="H51" s="77" t="s">
        <v>133</v>
      </c>
      <c r="I51" s="77" t="s">
        <v>133</v>
      </c>
      <c r="J51" s="77" t="s">
        <v>133</v>
      </c>
      <c r="K51" s="82" t="s">
        <v>133</v>
      </c>
      <c r="L51" s="17"/>
    </row>
    <row r="52" spans="1:12" s="3" customFormat="1" ht="20.100000000000001" customHeight="1" x14ac:dyDescent="0.2">
      <c r="A52" s="44" t="s">
        <v>109</v>
      </c>
      <c r="B52" s="101">
        <v>1.9</v>
      </c>
      <c r="C52" s="127">
        <f t="shared" si="0"/>
        <v>2.8972247636474538E-3</v>
      </c>
      <c r="D52" s="102">
        <v>0.09</v>
      </c>
      <c r="E52" s="107">
        <v>81</v>
      </c>
      <c r="F52" s="121"/>
      <c r="G52" s="109"/>
      <c r="H52" s="77" t="s">
        <v>133</v>
      </c>
      <c r="I52" s="77" t="s">
        <v>133</v>
      </c>
      <c r="J52" s="77" t="s">
        <v>133</v>
      </c>
      <c r="K52" s="82" t="s">
        <v>133</v>
      </c>
      <c r="L52" s="17"/>
    </row>
    <row r="53" spans="1:12" s="3" customFormat="1" ht="12" customHeight="1" x14ac:dyDescent="0.2">
      <c r="A53" s="44" t="s">
        <v>110</v>
      </c>
      <c r="B53" s="101">
        <v>15.9</v>
      </c>
      <c r="C53" s="127">
        <f t="shared" si="0"/>
        <v>2.4245196706312904E-2</v>
      </c>
      <c r="D53" s="102">
        <v>1.2</v>
      </c>
      <c r="E53" s="107">
        <v>74</v>
      </c>
      <c r="F53" s="121"/>
      <c r="G53" s="109"/>
      <c r="H53" s="101">
        <v>6</v>
      </c>
      <c r="I53" s="127">
        <f t="shared" si="1"/>
        <v>9.8928276999175595E-3</v>
      </c>
      <c r="J53" s="106">
        <v>0.36</v>
      </c>
      <c r="K53" s="39">
        <v>63</v>
      </c>
      <c r="L53" s="17"/>
    </row>
    <row r="54" spans="1:12" s="3" customFormat="1" ht="12" customHeight="1" x14ac:dyDescent="0.2">
      <c r="A54" s="44" t="s">
        <v>111</v>
      </c>
      <c r="B54" s="101">
        <v>25.7</v>
      </c>
      <c r="C54" s="127">
        <f t="shared" si="0"/>
        <v>3.9188777066178716E-2</v>
      </c>
      <c r="D54" s="102">
        <v>1.35</v>
      </c>
      <c r="E54" s="107">
        <v>49</v>
      </c>
      <c r="F54" s="121"/>
      <c r="G54" s="109"/>
      <c r="H54" s="101">
        <v>4.7</v>
      </c>
      <c r="I54" s="127">
        <f t="shared" si="1"/>
        <v>7.7493816982687558E-3</v>
      </c>
      <c r="J54" s="106">
        <v>0.19</v>
      </c>
      <c r="K54" s="39">
        <v>45</v>
      </c>
      <c r="L54" s="17"/>
    </row>
    <row r="55" spans="1:12" s="3" customFormat="1" ht="12" customHeight="1" x14ac:dyDescent="0.2">
      <c r="A55" s="44" t="s">
        <v>112</v>
      </c>
      <c r="B55" s="101">
        <v>3.7</v>
      </c>
      <c r="C55" s="127">
        <f t="shared" si="0"/>
        <v>5.6419640134187255E-3</v>
      </c>
      <c r="D55" s="102">
        <v>0.26</v>
      </c>
      <c r="E55" s="107">
        <v>41</v>
      </c>
      <c r="F55" s="121"/>
      <c r="G55" s="109"/>
      <c r="H55" s="101">
        <v>1.2</v>
      </c>
      <c r="I55" s="127">
        <f t="shared" si="1"/>
        <v>1.9785655399835117E-3</v>
      </c>
      <c r="J55" s="106">
        <v>0.02</v>
      </c>
      <c r="K55" s="39">
        <v>50</v>
      </c>
      <c r="L55" s="119"/>
    </row>
    <row r="56" spans="1:12" s="3" customFormat="1" ht="12" customHeight="1" x14ac:dyDescent="0.2">
      <c r="A56" s="98" t="s">
        <v>11</v>
      </c>
      <c r="B56" s="101">
        <v>0.5</v>
      </c>
      <c r="C56" s="127">
        <f t="shared" si="0"/>
        <v>7.6242756938090883E-4</v>
      </c>
      <c r="D56" s="102">
        <v>0.05</v>
      </c>
      <c r="E56" s="107">
        <v>41</v>
      </c>
      <c r="F56" s="108"/>
      <c r="G56" s="109"/>
      <c r="H56" s="101">
        <v>0.7</v>
      </c>
      <c r="I56" s="127">
        <f t="shared" si="1"/>
        <v>1.1541632316570485E-3</v>
      </c>
      <c r="J56" s="106">
        <v>7.0000000000000007E-2</v>
      </c>
      <c r="K56" s="39" t="s">
        <v>45</v>
      </c>
      <c r="L56" s="121" t="s">
        <v>46</v>
      </c>
    </row>
    <row r="57" spans="1:12" s="3" customFormat="1" ht="20.100000000000001" customHeight="1" x14ac:dyDescent="0.2">
      <c r="A57" s="98" t="s">
        <v>113</v>
      </c>
      <c r="B57" s="101">
        <v>9.3000000000000007</v>
      </c>
      <c r="C57" s="127">
        <f t="shared" si="0"/>
        <v>1.4181152790484906E-2</v>
      </c>
      <c r="D57" s="102">
        <v>0.74</v>
      </c>
      <c r="E57" s="107">
        <v>20</v>
      </c>
      <c r="F57" s="108"/>
      <c r="G57" s="109"/>
      <c r="H57" s="101">
        <v>5.6</v>
      </c>
      <c r="I57" s="127">
        <f t="shared" si="1"/>
        <v>9.2333058532563881E-3</v>
      </c>
      <c r="J57" s="106">
        <v>0.33</v>
      </c>
      <c r="K57" s="39">
        <v>28</v>
      </c>
      <c r="L57" s="17"/>
    </row>
    <row r="58" spans="1:12" s="3" customFormat="1" ht="12" customHeight="1" x14ac:dyDescent="0.2">
      <c r="A58" s="98" t="s">
        <v>114</v>
      </c>
      <c r="B58" s="101">
        <v>7.7</v>
      </c>
      <c r="C58" s="127">
        <f t="shared" si="0"/>
        <v>1.1741384568465997E-2</v>
      </c>
      <c r="D58" s="102">
        <v>0.57999999999999996</v>
      </c>
      <c r="E58" s="107">
        <v>89</v>
      </c>
      <c r="F58" s="108"/>
      <c r="G58" s="109"/>
      <c r="H58" s="101">
        <v>27.8</v>
      </c>
      <c r="I58" s="127">
        <f t="shared" si="1"/>
        <v>4.5836768342951362E-2</v>
      </c>
      <c r="J58" s="106">
        <v>2.06</v>
      </c>
      <c r="K58" s="39">
        <v>95</v>
      </c>
      <c r="L58" s="119"/>
    </row>
    <row r="59" spans="1:12" s="3" customFormat="1" ht="12" customHeight="1" x14ac:dyDescent="0.2">
      <c r="A59" s="98" t="s">
        <v>115</v>
      </c>
      <c r="B59" s="101">
        <v>1.1000000000000001</v>
      </c>
      <c r="C59" s="127">
        <f t="shared" si="0"/>
        <v>1.6773406526379997E-3</v>
      </c>
      <c r="D59" s="102">
        <v>0.09</v>
      </c>
      <c r="E59" s="107" t="s">
        <v>45</v>
      </c>
      <c r="F59" s="121" t="s">
        <v>46</v>
      </c>
      <c r="G59" s="109"/>
      <c r="H59" s="101">
        <v>1</v>
      </c>
      <c r="I59" s="127">
        <f t="shared" si="1"/>
        <v>1.6488046166529267E-3</v>
      </c>
      <c r="J59" s="106">
        <v>7.0000000000000007E-2</v>
      </c>
      <c r="K59" s="39" t="s">
        <v>45</v>
      </c>
      <c r="L59" s="121" t="s">
        <v>46</v>
      </c>
    </row>
    <row r="60" spans="1:12" s="3" customFormat="1" ht="12" customHeight="1" x14ac:dyDescent="0.2">
      <c r="A60" s="98" t="s">
        <v>73</v>
      </c>
      <c r="B60" s="101">
        <v>3.7</v>
      </c>
      <c r="C60" s="127">
        <f t="shared" si="0"/>
        <v>5.6419640134187255E-3</v>
      </c>
      <c r="D60" s="102">
        <v>0.27</v>
      </c>
      <c r="E60" s="107">
        <v>87</v>
      </c>
      <c r="F60" s="108"/>
      <c r="G60" s="109"/>
      <c r="H60" s="101">
        <v>2.5</v>
      </c>
      <c r="I60" s="127">
        <f t="shared" si="1"/>
        <v>4.1220115416323163E-3</v>
      </c>
      <c r="J60" s="106">
        <v>0.21</v>
      </c>
      <c r="K60" s="39">
        <v>86</v>
      </c>
      <c r="L60" s="119"/>
    </row>
    <row r="61" spans="1:12" s="3" customFormat="1" ht="12" customHeight="1" x14ac:dyDescent="0.2">
      <c r="A61" s="87" t="s">
        <v>116</v>
      </c>
      <c r="B61" s="101">
        <v>22.8</v>
      </c>
      <c r="C61" s="127">
        <f t="shared" si="0"/>
        <v>3.4766697163769449E-2</v>
      </c>
      <c r="D61" s="102">
        <v>1.44</v>
      </c>
      <c r="E61" s="107">
        <v>73</v>
      </c>
      <c r="F61" s="108"/>
      <c r="G61" s="109"/>
      <c r="H61" s="101">
        <v>19.100000000000001</v>
      </c>
      <c r="I61" s="127">
        <f t="shared" si="1"/>
        <v>3.1492168178070899E-2</v>
      </c>
      <c r="J61" s="106">
        <v>1.1100000000000001</v>
      </c>
      <c r="K61" s="39">
        <v>73</v>
      </c>
      <c r="L61" s="17"/>
    </row>
    <row r="62" spans="1:12" s="3" customFormat="1" ht="20.100000000000001" customHeight="1" x14ac:dyDescent="0.2">
      <c r="A62" s="87" t="s">
        <v>117</v>
      </c>
      <c r="B62" s="101">
        <v>7</v>
      </c>
      <c r="C62" s="127">
        <f t="shared" si="0"/>
        <v>1.0673985971332725E-2</v>
      </c>
      <c r="D62" s="102">
        <v>0.4</v>
      </c>
      <c r="E62" s="107">
        <v>45</v>
      </c>
      <c r="F62" s="108"/>
      <c r="G62" s="109"/>
      <c r="H62" s="101">
        <v>5.0999999999999996</v>
      </c>
      <c r="I62" s="127">
        <f t="shared" si="1"/>
        <v>8.4089035449299247E-3</v>
      </c>
      <c r="J62" s="106">
        <v>0.28000000000000003</v>
      </c>
      <c r="K62" s="39">
        <v>50</v>
      </c>
      <c r="L62" s="17"/>
    </row>
    <row r="63" spans="1:12" s="3" customFormat="1" ht="12" customHeight="1" x14ac:dyDescent="0.2">
      <c r="A63" s="87" t="s">
        <v>118</v>
      </c>
      <c r="B63" s="101">
        <v>10.6</v>
      </c>
      <c r="C63" s="127">
        <f t="shared" si="0"/>
        <v>1.6163464470875268E-2</v>
      </c>
      <c r="D63" s="102">
        <v>0.76</v>
      </c>
      <c r="E63" s="107">
        <v>72</v>
      </c>
      <c r="F63" s="108"/>
      <c r="G63" s="109"/>
      <c r="H63" s="101">
        <v>6.9</v>
      </c>
      <c r="I63" s="127">
        <f t="shared" si="1"/>
        <v>1.1376751854905194E-2</v>
      </c>
      <c r="J63" s="106">
        <v>0.38</v>
      </c>
      <c r="K63" s="39">
        <v>68</v>
      </c>
      <c r="L63" s="119"/>
    </row>
    <row r="64" spans="1:12" s="3" customFormat="1" ht="12" customHeight="1" x14ac:dyDescent="0.2">
      <c r="A64" s="87" t="s">
        <v>119</v>
      </c>
      <c r="B64" s="101">
        <v>7.1</v>
      </c>
      <c r="C64" s="127">
        <f t="shared" si="0"/>
        <v>1.0826471485208905E-2</v>
      </c>
      <c r="D64" s="102">
        <v>0.43</v>
      </c>
      <c r="E64" s="107">
        <v>37</v>
      </c>
      <c r="F64" s="108"/>
      <c r="G64" s="109"/>
      <c r="H64" s="101">
        <v>5.6</v>
      </c>
      <c r="I64" s="127">
        <f t="shared" si="1"/>
        <v>9.2333058532563881E-3</v>
      </c>
      <c r="J64" s="106">
        <v>0.28999999999999998</v>
      </c>
      <c r="K64" s="39">
        <v>27</v>
      </c>
      <c r="L64" s="119"/>
    </row>
    <row r="65" spans="1:12" s="3" customFormat="1" ht="12" customHeight="1" x14ac:dyDescent="0.2">
      <c r="A65" s="87" t="s">
        <v>120</v>
      </c>
      <c r="B65" s="101">
        <v>0.7</v>
      </c>
      <c r="C65" s="127">
        <f t="shared" si="0"/>
        <v>1.0673985971332723E-3</v>
      </c>
      <c r="D65" s="102">
        <v>0.04</v>
      </c>
      <c r="E65" s="110" t="s">
        <v>45</v>
      </c>
      <c r="F65" s="121" t="s">
        <v>46</v>
      </c>
      <c r="G65" s="109"/>
      <c r="H65" s="101">
        <v>0.6</v>
      </c>
      <c r="I65" s="127">
        <f t="shared" si="1"/>
        <v>9.8928276999175587E-4</v>
      </c>
      <c r="J65" s="106">
        <v>0.03</v>
      </c>
      <c r="K65" s="82" t="s">
        <v>45</v>
      </c>
      <c r="L65" s="121" t="s">
        <v>46</v>
      </c>
    </row>
    <row r="66" spans="1:12" s="3" customFormat="1" ht="12" customHeight="1" x14ac:dyDescent="0.2">
      <c r="A66" s="87" t="s">
        <v>121</v>
      </c>
      <c r="B66" s="101">
        <v>4.3</v>
      </c>
      <c r="C66" s="127">
        <f t="shared" si="0"/>
        <v>6.5568770966758158E-3</v>
      </c>
      <c r="D66" s="102">
        <v>0.28000000000000003</v>
      </c>
      <c r="E66" s="107">
        <v>60</v>
      </c>
      <c r="F66" s="108"/>
      <c r="G66" s="109"/>
      <c r="H66" s="101">
        <v>4.2</v>
      </c>
      <c r="I66" s="127">
        <f t="shared" si="1"/>
        <v>6.9249793899422924E-3</v>
      </c>
      <c r="J66" s="106">
        <v>0.15</v>
      </c>
      <c r="K66" s="39">
        <v>51</v>
      </c>
      <c r="L66" s="119"/>
    </row>
    <row r="67" spans="1:12" s="3" customFormat="1" ht="20.100000000000001" customHeight="1" x14ac:dyDescent="0.2">
      <c r="A67" s="87" t="s">
        <v>122</v>
      </c>
      <c r="B67" s="101">
        <v>7.1</v>
      </c>
      <c r="C67" s="127">
        <f t="shared" si="0"/>
        <v>1.0826471485208905E-2</v>
      </c>
      <c r="D67" s="102">
        <v>0.31</v>
      </c>
      <c r="E67" s="107">
        <v>31</v>
      </c>
      <c r="F67" s="108"/>
      <c r="G67" s="109"/>
      <c r="H67" s="101">
        <v>3.5</v>
      </c>
      <c r="I67" s="127">
        <f t="shared" si="1"/>
        <v>5.7708161582852432E-3</v>
      </c>
      <c r="J67" s="106">
        <v>0.15</v>
      </c>
      <c r="K67" s="39">
        <v>27</v>
      </c>
      <c r="L67" s="17"/>
    </row>
    <row r="68" spans="1:12" s="3" customFormat="1" ht="12" customHeight="1" x14ac:dyDescent="0.2">
      <c r="A68" s="98" t="s">
        <v>123</v>
      </c>
      <c r="B68" s="101">
        <v>9.3000000000000007</v>
      </c>
      <c r="C68" s="127">
        <f t="shared" si="0"/>
        <v>1.4181152790484906E-2</v>
      </c>
      <c r="D68" s="102">
        <v>0.49</v>
      </c>
      <c r="E68" s="107">
        <v>11</v>
      </c>
      <c r="F68" s="108"/>
      <c r="G68" s="109"/>
      <c r="H68" s="101">
        <v>8.9</v>
      </c>
      <c r="I68" s="127">
        <f t="shared" si="1"/>
        <v>1.4674361088211048E-2</v>
      </c>
      <c r="J68" s="106">
        <v>0.27</v>
      </c>
      <c r="K68" s="39">
        <v>16</v>
      </c>
      <c r="L68" s="17"/>
    </row>
    <row r="69" spans="1:12" s="3" customFormat="1" ht="20.100000000000001" customHeight="1" x14ac:dyDescent="0.2">
      <c r="A69" s="5" t="s">
        <v>17</v>
      </c>
      <c r="B69" s="111">
        <v>655.8</v>
      </c>
      <c r="C69" s="130">
        <f t="shared" si="0"/>
        <v>1</v>
      </c>
      <c r="D69" s="112">
        <v>43.99</v>
      </c>
      <c r="E69" s="118">
        <v>67</v>
      </c>
      <c r="F69" s="114"/>
      <c r="G69" s="109"/>
      <c r="H69" s="111">
        <v>606.5</v>
      </c>
      <c r="I69" s="130">
        <f t="shared" si="1"/>
        <v>1</v>
      </c>
      <c r="J69" s="112">
        <v>35.56</v>
      </c>
      <c r="K69" s="117">
        <v>72</v>
      </c>
    </row>
    <row r="70" spans="1:12" s="3" customFormat="1" ht="15.9" customHeight="1" x14ac:dyDescent="0.2">
      <c r="B70" s="88"/>
      <c r="C70" s="88"/>
      <c r="D70" s="89"/>
      <c r="E70" s="37"/>
      <c r="F70" s="36"/>
      <c r="H70" s="88"/>
      <c r="I70" s="88"/>
      <c r="J70" s="89"/>
      <c r="K70" s="37"/>
    </row>
    <row r="71" spans="1:12" s="3" customFormat="1" ht="15.9" customHeight="1" x14ac:dyDescent="0.2">
      <c r="A71" s="86" t="s">
        <v>148</v>
      </c>
      <c r="B71" s="77"/>
      <c r="C71" s="77"/>
      <c r="D71" s="2"/>
      <c r="E71" s="2"/>
      <c r="G71" s="2"/>
      <c r="H71" s="2"/>
      <c r="I71" s="2"/>
      <c r="J71" s="2"/>
      <c r="K71" s="2"/>
    </row>
    <row r="72" spans="1:12" s="3" customFormat="1" ht="12" customHeight="1" x14ac:dyDescent="0.2">
      <c r="A72" s="90" t="s">
        <v>48</v>
      </c>
      <c r="B72" s="77"/>
      <c r="C72" s="77"/>
      <c r="D72" s="2"/>
      <c r="E72" s="2"/>
      <c r="G72" s="2"/>
      <c r="H72" s="2"/>
      <c r="I72" s="2"/>
      <c r="J72" s="2"/>
      <c r="K72" s="2"/>
    </row>
    <row r="73" spans="1:12" s="3" customFormat="1" ht="12" customHeight="1" x14ac:dyDescent="0.2">
      <c r="A73" s="90" t="s">
        <v>49</v>
      </c>
      <c r="B73" s="77"/>
      <c r="C73" s="77"/>
      <c r="D73" s="2"/>
      <c r="E73" s="2"/>
      <c r="G73" s="2"/>
      <c r="H73" s="2"/>
      <c r="I73" s="2"/>
      <c r="J73" s="2"/>
      <c r="K73" s="2"/>
    </row>
    <row r="74" spans="1:12" s="3" customFormat="1" ht="12" customHeight="1" x14ac:dyDescent="0.2">
      <c r="A74" s="91" t="s">
        <v>50</v>
      </c>
      <c r="B74" s="77"/>
      <c r="C74" s="77"/>
      <c r="D74" s="2"/>
      <c r="E74" s="2"/>
      <c r="G74" s="2"/>
      <c r="H74" s="2"/>
      <c r="I74" s="2"/>
      <c r="J74" s="2"/>
      <c r="K74" s="2"/>
    </row>
    <row r="75" spans="1:12" s="3" customFormat="1" ht="12" customHeight="1" x14ac:dyDescent="0.2">
      <c r="A75" s="90" t="s">
        <v>149</v>
      </c>
      <c r="B75" s="77"/>
      <c r="C75" s="77"/>
      <c r="D75" s="2"/>
      <c r="E75" s="2"/>
      <c r="G75" s="2"/>
      <c r="H75" s="2"/>
      <c r="I75" s="2"/>
      <c r="J75" s="2"/>
      <c r="K75" s="2"/>
    </row>
    <row r="76" spans="1:12" s="3" customFormat="1" ht="12" customHeight="1" x14ac:dyDescent="0.2">
      <c r="A76" s="91" t="s">
        <v>127</v>
      </c>
      <c r="B76" s="77"/>
      <c r="C76" s="77"/>
      <c r="D76" s="2"/>
      <c r="E76" s="2"/>
      <c r="G76" s="2"/>
      <c r="H76" s="2"/>
      <c r="I76" s="2"/>
      <c r="J76" s="2"/>
      <c r="K76" s="2"/>
    </row>
    <row r="77" spans="1:12" s="3" customFormat="1" ht="12" customHeight="1" x14ac:dyDescent="0.2">
      <c r="A77" s="90" t="s">
        <v>146</v>
      </c>
      <c r="B77" s="2"/>
      <c r="C77" s="2"/>
      <c r="D77" s="2"/>
      <c r="E77" s="2"/>
      <c r="G77" s="2"/>
      <c r="H77" s="2"/>
      <c r="I77" s="2"/>
      <c r="J77" s="2"/>
      <c r="K77" s="2"/>
    </row>
    <row r="78" spans="1:12" s="3" customFormat="1" ht="12" customHeight="1" x14ac:dyDescent="0.2">
      <c r="A78" s="91" t="s">
        <v>14</v>
      </c>
      <c r="B78" s="2"/>
      <c r="C78" s="2"/>
      <c r="D78" s="2"/>
      <c r="E78" s="2"/>
      <c r="G78" s="2"/>
      <c r="H78" s="2"/>
      <c r="I78" s="2"/>
      <c r="J78" s="2"/>
      <c r="K78" s="2"/>
    </row>
    <row r="79" spans="1:12" s="3" customFormat="1" ht="12" customHeight="1" x14ac:dyDescent="0.2">
      <c r="A79" s="92" t="s">
        <v>140</v>
      </c>
      <c r="B79" s="2"/>
      <c r="C79" s="2"/>
      <c r="D79" s="2"/>
      <c r="E79" s="2"/>
      <c r="G79" s="2"/>
      <c r="H79" s="2"/>
      <c r="I79" s="2"/>
      <c r="J79" s="2"/>
      <c r="K79" s="2"/>
    </row>
    <row r="80" spans="1:12" s="4" customFormat="1" ht="15.9" customHeight="1" x14ac:dyDescent="0.3">
      <c r="A80" s="57" t="s">
        <v>84</v>
      </c>
      <c r="B80" s="6"/>
      <c r="C80" s="6"/>
      <c r="D80" s="6"/>
      <c r="E80" s="6"/>
      <c r="F80" s="6"/>
      <c r="G80" s="6"/>
      <c r="H80" s="6"/>
      <c r="I80" s="6"/>
      <c r="J80" s="6"/>
      <c r="L80" s="99" t="s">
        <v>151</v>
      </c>
    </row>
    <row r="81" spans="1:12" s="9" customFormat="1" ht="3.9" customHeight="1" x14ac:dyDescent="0.2">
      <c r="A81" s="22"/>
      <c r="B81" s="23"/>
      <c r="C81" s="23"/>
      <c r="D81" s="23"/>
      <c r="E81" s="23"/>
      <c r="F81" s="23"/>
      <c r="G81" s="23"/>
      <c r="H81" s="23"/>
      <c r="I81" s="23"/>
      <c r="J81" s="23"/>
      <c r="K81" s="74"/>
      <c r="L81" s="100"/>
    </row>
    <row r="82" spans="1:12" s="9" customFormat="1" ht="3.9" customHeight="1" x14ac:dyDescent="0.2">
      <c r="A82" s="32"/>
      <c r="B82" s="8"/>
      <c r="C82" s="8"/>
      <c r="D82" s="8"/>
      <c r="E82" s="8"/>
      <c r="F82" s="8"/>
      <c r="G82" s="8"/>
      <c r="H82" s="8"/>
      <c r="I82" s="8"/>
      <c r="J82" s="8"/>
    </row>
  </sheetData>
  <pageMargins left="0.39370078740157483" right="0.39370078740157483" top="0.98425196850393704" bottom="0.59055118110236227" header="0.51181102362204722" footer="0.51181102362204722"/>
  <pageSetup paperSize="9" scale="85" orientation="portrait" r:id="rId1"/>
  <headerFooter alignWithMargins="0"/>
  <rowBreaks count="1" manualBreakCount="1">
    <brk id="61" max="16383" man="1"/>
  </rowBreaks>
  <ignoredErrors>
    <ignoredError sqref="F17:F65 L17:L6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62C7B0-F5E2-489D-88EF-0840BBBBA8C7}">
  <dimension ref="A1:M83"/>
  <sheetViews>
    <sheetView zoomScaleNormal="100" workbookViewId="0">
      <selection activeCell="N1" sqref="N1"/>
    </sheetView>
  </sheetViews>
  <sheetFormatPr baseColWidth="10" defaultColWidth="16" defaultRowHeight="9.9" customHeight="1" x14ac:dyDescent="0.2"/>
  <cols>
    <col min="1" max="1" width="9" style="2" customWidth="1"/>
    <col min="2" max="2" width="31.33203125" style="2" customWidth="1"/>
    <col min="3" max="4" width="12" style="2" customWidth="1"/>
    <col min="5" max="5" width="17" style="2" customWidth="1"/>
    <col min="6" max="6" width="15" style="2" customWidth="1"/>
    <col min="7" max="7" width="2.83203125" style="69" customWidth="1"/>
    <col min="8" max="8" width="2.83203125" style="2" customWidth="1"/>
    <col min="9" max="10" width="12" style="2" customWidth="1"/>
    <col min="11" max="11" width="17" style="2" customWidth="1"/>
    <col min="12" max="12" width="15" style="2" customWidth="1"/>
    <col min="13" max="13" width="2.83203125" style="69" customWidth="1"/>
    <col min="14" max="16384" width="16" style="2"/>
  </cols>
  <sheetData>
    <row r="1" spans="1:13" s="26" customFormat="1" ht="34.5" customHeight="1" x14ac:dyDescent="0.3">
      <c r="A1" s="48" t="s">
        <v>83</v>
      </c>
      <c r="B1" s="49"/>
      <c r="C1"/>
      <c r="D1"/>
      <c r="E1"/>
      <c r="F1"/>
      <c r="G1" s="59"/>
      <c r="H1"/>
      <c r="I1"/>
      <c r="J1"/>
      <c r="K1"/>
      <c r="L1" s="50"/>
      <c r="M1" s="70"/>
    </row>
    <row r="2" spans="1:13" s="26" customFormat="1" ht="5.0999999999999996" customHeight="1" thickBot="1" x14ac:dyDescent="0.25">
      <c r="A2" s="52"/>
      <c r="B2" s="52"/>
      <c r="C2" s="52"/>
      <c r="D2" s="52"/>
      <c r="E2" s="52"/>
      <c r="F2" s="52"/>
      <c r="G2" s="60"/>
      <c r="H2" s="52"/>
      <c r="I2" s="52"/>
      <c r="J2" s="52"/>
      <c r="K2" s="52"/>
      <c r="L2" s="52"/>
      <c r="M2" s="60"/>
    </row>
    <row r="3" spans="1:13" s="11" customFormat="1" ht="39.9" customHeight="1" x14ac:dyDescent="0.3">
      <c r="A3" s="25" t="s">
        <v>144</v>
      </c>
      <c r="C3" s="10"/>
      <c r="D3" s="10"/>
      <c r="E3" s="10"/>
      <c r="F3" s="10"/>
      <c r="G3" s="61"/>
      <c r="H3" s="10"/>
      <c r="I3" s="10"/>
      <c r="J3" s="10"/>
      <c r="K3" s="8"/>
      <c r="M3" s="65"/>
    </row>
    <row r="4" spans="1:13" s="12" customFormat="1" ht="15" customHeight="1" x14ac:dyDescent="0.3">
      <c r="A4" s="25" t="s">
        <v>145</v>
      </c>
      <c r="C4" s="10"/>
      <c r="D4" s="10"/>
      <c r="E4" s="10"/>
      <c r="F4" s="10"/>
      <c r="G4" s="61"/>
      <c r="H4" s="10"/>
      <c r="I4" s="10"/>
      <c r="J4" s="10"/>
      <c r="M4" s="53" t="s">
        <v>152</v>
      </c>
    </row>
    <row r="5" spans="1:13" s="16" customFormat="1" ht="15.9" customHeight="1" x14ac:dyDescent="0.3">
      <c r="A5" s="54" t="s">
        <v>162</v>
      </c>
      <c r="B5" s="13"/>
      <c r="C5" s="15"/>
      <c r="D5" s="15"/>
      <c r="E5" s="15"/>
      <c r="F5" s="15"/>
      <c r="G5" s="62"/>
      <c r="H5" s="15"/>
      <c r="M5" s="15" t="s">
        <v>0</v>
      </c>
    </row>
    <row r="6" spans="1:13" s="11" customFormat="1" ht="3.9" customHeight="1" x14ac:dyDescent="0.3">
      <c r="A6" s="19"/>
      <c r="B6" s="19"/>
      <c r="C6" s="19"/>
      <c r="D6" s="19"/>
      <c r="E6" s="19"/>
      <c r="F6" s="19"/>
      <c r="G6" s="63"/>
      <c r="H6" s="19"/>
      <c r="I6" s="55"/>
      <c r="J6" s="55"/>
      <c r="K6" s="56"/>
      <c r="L6" s="56"/>
      <c r="M6" s="71"/>
    </row>
    <row r="7" spans="1:13" s="11" customFormat="1" ht="3.9" customHeight="1" x14ac:dyDescent="0.3">
      <c r="A7" s="14"/>
      <c r="B7" s="14"/>
      <c r="C7" s="14"/>
      <c r="D7" s="14"/>
      <c r="E7" s="14"/>
      <c r="F7" s="14"/>
      <c r="G7" s="62"/>
      <c r="H7" s="14"/>
      <c r="I7" s="14"/>
      <c r="J7" s="14"/>
      <c r="K7" s="14"/>
      <c r="L7" s="14"/>
      <c r="M7" s="62"/>
    </row>
    <row r="8" spans="1:13" s="17" customFormat="1" ht="12" customHeight="1" x14ac:dyDescent="0.2">
      <c r="A8" s="24"/>
      <c r="B8" s="24"/>
      <c r="C8" s="24"/>
      <c r="D8" s="24"/>
      <c r="E8" s="24"/>
      <c r="G8" s="24" t="s">
        <v>30</v>
      </c>
      <c r="H8" s="24"/>
      <c r="I8" s="24"/>
      <c r="J8" s="24"/>
      <c r="K8" s="24"/>
      <c r="M8" s="24" t="s">
        <v>29</v>
      </c>
    </row>
    <row r="9" spans="1:13" s="11" customFormat="1" ht="3.9" customHeight="1" x14ac:dyDescent="0.3">
      <c r="A9" s="17"/>
      <c r="B9" s="17"/>
      <c r="C9" s="20"/>
      <c r="D9" s="20"/>
      <c r="E9" s="20"/>
      <c r="F9" s="58"/>
      <c r="G9" s="64"/>
      <c r="H9" s="17"/>
      <c r="I9" s="20"/>
      <c r="J9" s="20"/>
      <c r="K9" s="20"/>
      <c r="L9" s="58"/>
      <c r="M9" s="64"/>
    </row>
    <row r="10" spans="1:13" s="11" customFormat="1" ht="3.9" customHeight="1" x14ac:dyDescent="0.3">
      <c r="A10" s="17"/>
      <c r="B10" s="17"/>
      <c r="C10" s="17"/>
      <c r="D10" s="17"/>
      <c r="E10" s="17"/>
      <c r="F10" s="17"/>
      <c r="G10" s="62"/>
      <c r="H10" s="17"/>
      <c r="I10" s="17"/>
      <c r="J10" s="17"/>
      <c r="K10" s="17"/>
      <c r="L10" s="17"/>
      <c r="M10" s="62"/>
    </row>
    <row r="11" spans="1:13" s="17" customFormat="1" ht="12" customHeight="1" x14ac:dyDescent="0.2">
      <c r="A11" s="24"/>
      <c r="B11" s="24"/>
      <c r="C11" s="17" t="s">
        <v>18</v>
      </c>
      <c r="E11" s="30" t="s">
        <v>19</v>
      </c>
      <c r="F11" s="31" t="s">
        <v>20</v>
      </c>
      <c r="G11" s="65"/>
      <c r="I11" s="17" t="s">
        <v>18</v>
      </c>
      <c r="K11" s="30" t="s">
        <v>19</v>
      </c>
      <c r="L11" s="31" t="s">
        <v>20</v>
      </c>
      <c r="M11" s="65"/>
    </row>
    <row r="12" spans="1:13" s="17" customFormat="1" ht="12" customHeight="1" x14ac:dyDescent="0.2">
      <c r="A12" s="24"/>
      <c r="B12" s="24"/>
      <c r="C12" s="126" t="s">
        <v>160</v>
      </c>
      <c r="E12" s="30" t="s">
        <v>21</v>
      </c>
      <c r="F12" s="31" t="s">
        <v>22</v>
      </c>
      <c r="G12" s="65"/>
      <c r="I12" s="126" t="s">
        <v>160</v>
      </c>
      <c r="K12" s="30" t="s">
        <v>21</v>
      </c>
      <c r="L12" s="31" t="s">
        <v>22</v>
      </c>
      <c r="M12" s="65"/>
    </row>
    <row r="13" spans="1:13" s="17" customFormat="1" ht="12" customHeight="1" x14ac:dyDescent="0.2">
      <c r="A13" s="24"/>
      <c r="B13" s="24"/>
      <c r="C13" s="17" t="s">
        <v>23</v>
      </c>
      <c r="D13" s="99" t="s">
        <v>161</v>
      </c>
      <c r="E13" s="30" t="s">
        <v>24</v>
      </c>
      <c r="F13" s="31" t="s">
        <v>25</v>
      </c>
      <c r="G13" s="65"/>
      <c r="I13" s="17" t="s">
        <v>23</v>
      </c>
      <c r="J13" s="99" t="s">
        <v>161</v>
      </c>
      <c r="K13" s="30" t="s">
        <v>24</v>
      </c>
      <c r="L13" s="31" t="s">
        <v>25</v>
      </c>
      <c r="M13" s="65"/>
    </row>
    <row r="14" spans="1:13" s="17" customFormat="1" ht="12" customHeight="1" x14ac:dyDescent="0.2">
      <c r="A14" s="24"/>
      <c r="B14" s="24"/>
      <c r="C14" s="17" t="s">
        <v>26</v>
      </c>
      <c r="D14" s="126" t="s">
        <v>163</v>
      </c>
      <c r="E14" s="30" t="s">
        <v>27</v>
      </c>
      <c r="F14" s="31" t="s">
        <v>28</v>
      </c>
      <c r="G14" s="65"/>
      <c r="I14" s="17" t="s">
        <v>26</v>
      </c>
      <c r="J14" s="126" t="s">
        <v>163</v>
      </c>
      <c r="K14" s="30" t="s">
        <v>27</v>
      </c>
      <c r="L14" s="31" t="s">
        <v>28</v>
      </c>
      <c r="M14" s="65"/>
    </row>
    <row r="15" spans="1:13" s="17" customFormat="1" ht="3.9" customHeight="1" x14ac:dyDescent="0.3">
      <c r="A15" s="21"/>
      <c r="B15" s="20"/>
      <c r="C15" s="20"/>
      <c r="D15" s="20"/>
      <c r="E15" s="20"/>
      <c r="F15" s="20"/>
      <c r="G15" s="63"/>
      <c r="H15" s="20"/>
      <c r="I15" s="20"/>
      <c r="J15" s="20"/>
      <c r="K15" s="21"/>
      <c r="L15" s="21"/>
      <c r="M15" s="63"/>
    </row>
    <row r="16" spans="1:13" s="17" customFormat="1" ht="3.9" customHeight="1" x14ac:dyDescent="0.3">
      <c r="A16" s="18"/>
      <c r="G16" s="62"/>
      <c r="K16" s="18"/>
      <c r="L16" s="18"/>
      <c r="M16" s="62"/>
    </row>
    <row r="17" spans="1:13" s="3" customFormat="1" ht="20.100000000000001" customHeight="1" x14ac:dyDescent="0.2">
      <c r="A17" s="97" t="s">
        <v>51</v>
      </c>
      <c r="B17" s="96"/>
      <c r="C17" s="101">
        <v>0.7</v>
      </c>
      <c r="D17" s="127">
        <f>C17/$C$69</f>
        <v>1.0523150932050509E-3</v>
      </c>
      <c r="E17" s="102">
        <v>0.03</v>
      </c>
      <c r="F17" s="107" t="s">
        <v>45</v>
      </c>
      <c r="G17" s="121" t="s">
        <v>46</v>
      </c>
      <c r="H17" s="105"/>
      <c r="I17" s="101">
        <v>0.4</v>
      </c>
      <c r="J17" s="127">
        <f>I17/$I$69</f>
        <v>6.7442252571235878E-4</v>
      </c>
      <c r="K17" s="106">
        <v>0.03</v>
      </c>
      <c r="L17" s="39" t="s">
        <v>45</v>
      </c>
      <c r="M17" s="119" t="s">
        <v>46</v>
      </c>
    </row>
    <row r="18" spans="1:13" s="3" customFormat="1" ht="12" customHeight="1" x14ac:dyDescent="0.2">
      <c r="A18" s="44" t="s">
        <v>89</v>
      </c>
      <c r="B18" s="96"/>
      <c r="C18" s="101">
        <v>5.4</v>
      </c>
      <c r="D18" s="127">
        <f t="shared" ref="D18:D69" si="0">C18/$C$69</f>
        <v>8.1178592904389661E-3</v>
      </c>
      <c r="E18" s="102">
        <v>0.42</v>
      </c>
      <c r="F18" s="107">
        <v>64.070000000000007</v>
      </c>
      <c r="G18" s="121"/>
      <c r="H18" s="105"/>
      <c r="I18" s="101">
        <v>2.4</v>
      </c>
      <c r="J18" s="127">
        <f t="shared" ref="J18:J69" si="1">I18/$I$69</f>
        <v>4.046535154274152E-3</v>
      </c>
      <c r="K18" s="106">
        <v>0.16</v>
      </c>
      <c r="L18" s="39">
        <v>69.099999999999994</v>
      </c>
      <c r="M18" s="17" t="s">
        <v>44</v>
      </c>
    </row>
    <row r="19" spans="1:13" s="3" customFormat="1" ht="12" customHeight="1" x14ac:dyDescent="0.2">
      <c r="A19" s="44" t="s">
        <v>90</v>
      </c>
      <c r="B19" s="96"/>
      <c r="C19" s="101">
        <v>4.9000000000000004</v>
      </c>
      <c r="D19" s="127">
        <f t="shared" si="0"/>
        <v>7.3662056524353581E-3</v>
      </c>
      <c r="E19" s="102">
        <v>0.43</v>
      </c>
      <c r="F19" s="107">
        <v>70.260000000000005</v>
      </c>
      <c r="G19" s="121" t="s">
        <v>44</v>
      </c>
      <c r="H19" s="105"/>
      <c r="I19" s="101">
        <v>3.3</v>
      </c>
      <c r="J19" s="127">
        <f t="shared" si="1"/>
        <v>5.5639858371269594E-3</v>
      </c>
      <c r="K19" s="106">
        <v>0.23</v>
      </c>
      <c r="L19" s="39">
        <v>77.27000000000001</v>
      </c>
      <c r="M19" s="119"/>
    </row>
    <row r="20" spans="1:13" s="3" customFormat="1" ht="12" customHeight="1" x14ac:dyDescent="0.2">
      <c r="A20" s="44" t="s">
        <v>91</v>
      </c>
      <c r="B20" s="96"/>
      <c r="C20" s="101">
        <v>1.6</v>
      </c>
      <c r="D20" s="127">
        <f t="shared" si="0"/>
        <v>2.4052916416115455E-3</v>
      </c>
      <c r="E20" s="102">
        <v>0.09</v>
      </c>
      <c r="F20" s="107" t="s">
        <v>45</v>
      </c>
      <c r="G20" s="121" t="s">
        <v>46</v>
      </c>
      <c r="H20" s="105"/>
      <c r="I20" s="101">
        <v>1.3</v>
      </c>
      <c r="J20" s="127">
        <f t="shared" si="1"/>
        <v>2.191873208565166E-3</v>
      </c>
      <c r="K20" s="106">
        <v>0.08</v>
      </c>
      <c r="L20" s="39" t="s">
        <v>45</v>
      </c>
      <c r="M20" s="120" t="s">
        <v>46</v>
      </c>
    </row>
    <row r="21" spans="1:13" s="3" customFormat="1" ht="12" customHeight="1" x14ac:dyDescent="0.2">
      <c r="A21" s="44" t="s">
        <v>92</v>
      </c>
      <c r="B21" s="96"/>
      <c r="C21" s="101">
        <v>8.4</v>
      </c>
      <c r="D21" s="127">
        <f t="shared" si="0"/>
        <v>1.2627781118460612E-2</v>
      </c>
      <c r="E21" s="102">
        <v>0.72</v>
      </c>
      <c r="F21" s="107">
        <v>57.809999999999995</v>
      </c>
      <c r="G21" s="121"/>
      <c r="H21" s="105"/>
      <c r="I21" s="101">
        <v>1.8</v>
      </c>
      <c r="J21" s="127">
        <f t="shared" si="1"/>
        <v>3.0349013657056147E-3</v>
      </c>
      <c r="K21" s="106">
        <v>0.14000000000000001</v>
      </c>
      <c r="L21" s="39">
        <v>59.77</v>
      </c>
      <c r="M21" s="17"/>
    </row>
    <row r="22" spans="1:13" s="3" customFormat="1" ht="20.100000000000001" customHeight="1" x14ac:dyDescent="0.2">
      <c r="A22" s="44" t="s">
        <v>93</v>
      </c>
      <c r="B22" s="96"/>
      <c r="C22" s="101">
        <v>0.7</v>
      </c>
      <c r="D22" s="127">
        <f t="shared" si="0"/>
        <v>1.0523150932050509E-3</v>
      </c>
      <c r="E22" s="102">
        <v>0.06</v>
      </c>
      <c r="F22" s="107" t="s">
        <v>45</v>
      </c>
      <c r="G22" s="121" t="s">
        <v>46</v>
      </c>
      <c r="H22" s="105"/>
      <c r="I22" s="101">
        <v>0.3</v>
      </c>
      <c r="J22" s="127">
        <f t="shared" si="1"/>
        <v>5.05816894284269E-4</v>
      </c>
      <c r="K22" s="106">
        <v>0.01</v>
      </c>
      <c r="L22" s="82" t="s">
        <v>45</v>
      </c>
      <c r="M22" s="119" t="s">
        <v>46</v>
      </c>
    </row>
    <row r="23" spans="1:13" s="3" customFormat="1" ht="12" customHeight="1" x14ac:dyDescent="0.2">
      <c r="A23" s="44" t="s">
        <v>94</v>
      </c>
      <c r="B23" s="96"/>
      <c r="C23" s="101">
        <v>3.5</v>
      </c>
      <c r="D23" s="127">
        <f t="shared" si="0"/>
        <v>5.261575466025255E-3</v>
      </c>
      <c r="E23" s="102">
        <v>0.32</v>
      </c>
      <c r="F23" s="107">
        <v>15.989999999999998</v>
      </c>
      <c r="G23" s="121"/>
      <c r="H23" s="105"/>
      <c r="I23" s="101">
        <v>0.9</v>
      </c>
      <c r="J23" s="127">
        <f t="shared" si="1"/>
        <v>1.5174506828528073E-3</v>
      </c>
      <c r="K23" s="106">
        <v>7.0000000000000007E-2</v>
      </c>
      <c r="L23" s="39" t="s">
        <v>45</v>
      </c>
      <c r="M23" s="119" t="s">
        <v>46</v>
      </c>
    </row>
    <row r="24" spans="1:13" s="3" customFormat="1" ht="12" customHeight="1" x14ac:dyDescent="0.2">
      <c r="A24" s="97" t="s">
        <v>54</v>
      </c>
      <c r="B24" s="96"/>
      <c r="C24" s="101">
        <v>0.9</v>
      </c>
      <c r="D24" s="127">
        <f t="shared" si="0"/>
        <v>1.3529765484064941E-3</v>
      </c>
      <c r="E24" s="102">
        <v>7.0000000000000007E-2</v>
      </c>
      <c r="F24" s="107" t="s">
        <v>45</v>
      </c>
      <c r="G24" s="121" t="s">
        <v>46</v>
      </c>
      <c r="H24" s="108"/>
      <c r="I24" s="101">
        <v>0.3</v>
      </c>
      <c r="J24" s="127">
        <f t="shared" si="1"/>
        <v>5.05816894284269E-4</v>
      </c>
      <c r="K24" s="106">
        <v>0.02</v>
      </c>
      <c r="L24" s="82" t="s">
        <v>45</v>
      </c>
      <c r="M24" s="119" t="s">
        <v>46</v>
      </c>
    </row>
    <row r="25" spans="1:13" s="3" customFormat="1" ht="12" customHeight="1" x14ac:dyDescent="0.2">
      <c r="A25" s="97" t="s">
        <v>52</v>
      </c>
      <c r="B25" s="96"/>
      <c r="C25" s="101">
        <v>9.4</v>
      </c>
      <c r="D25" s="127">
        <f t="shared" si="0"/>
        <v>1.4131088394467828E-2</v>
      </c>
      <c r="E25" s="102">
        <v>0.67</v>
      </c>
      <c r="F25" s="107">
        <v>23.06</v>
      </c>
      <c r="G25" s="121"/>
      <c r="H25" s="105"/>
      <c r="I25" s="101">
        <v>3.4</v>
      </c>
      <c r="J25" s="127">
        <f t="shared" si="1"/>
        <v>5.7325914685550493E-3</v>
      </c>
      <c r="K25" s="106">
        <v>0.14000000000000001</v>
      </c>
      <c r="L25" s="39">
        <v>30.23</v>
      </c>
      <c r="M25" s="119"/>
    </row>
    <row r="26" spans="1:13" s="3" customFormat="1" ht="12" customHeight="1" x14ac:dyDescent="0.2">
      <c r="A26" s="97" t="s">
        <v>55</v>
      </c>
      <c r="B26" s="96"/>
      <c r="C26" s="101">
        <v>11.8</v>
      </c>
      <c r="D26" s="127">
        <f t="shared" si="0"/>
        <v>1.7739025856885148E-2</v>
      </c>
      <c r="E26" s="102">
        <v>0.81</v>
      </c>
      <c r="F26" s="107">
        <v>33.97</v>
      </c>
      <c r="G26" s="121"/>
      <c r="H26" s="105"/>
      <c r="I26" s="101">
        <v>7.6</v>
      </c>
      <c r="J26" s="127">
        <f t="shared" si="1"/>
        <v>1.2814027988534815E-2</v>
      </c>
      <c r="K26" s="106">
        <v>0.43</v>
      </c>
      <c r="L26" s="39">
        <v>29.330000000000002</v>
      </c>
      <c r="M26" s="17"/>
    </row>
    <row r="27" spans="1:13" s="3" customFormat="1" ht="20.100000000000001" customHeight="1" x14ac:dyDescent="0.2">
      <c r="A27" s="97" t="s">
        <v>56</v>
      </c>
      <c r="B27" s="96"/>
      <c r="C27" s="101">
        <v>2.5</v>
      </c>
      <c r="D27" s="127">
        <f t="shared" si="0"/>
        <v>3.7582681900180394E-3</v>
      </c>
      <c r="E27" s="102">
        <v>0.22</v>
      </c>
      <c r="F27" s="107" t="s">
        <v>45</v>
      </c>
      <c r="G27" s="121" t="s">
        <v>46</v>
      </c>
      <c r="H27" s="105"/>
      <c r="I27" s="101">
        <v>1.7</v>
      </c>
      <c r="J27" s="127">
        <f t="shared" si="1"/>
        <v>2.8662957342775247E-3</v>
      </c>
      <c r="K27" s="106">
        <v>0.11</v>
      </c>
      <c r="L27" s="39" t="s">
        <v>45</v>
      </c>
      <c r="M27" s="119" t="s">
        <v>46</v>
      </c>
    </row>
    <row r="28" spans="1:13" s="3" customFormat="1" ht="12" customHeight="1" x14ac:dyDescent="0.2">
      <c r="A28" s="97" t="s">
        <v>57</v>
      </c>
      <c r="B28" s="96"/>
      <c r="C28" s="101">
        <v>37.5</v>
      </c>
      <c r="D28" s="127">
        <f t="shared" si="0"/>
        <v>5.6374022850270593E-2</v>
      </c>
      <c r="E28" s="102">
        <v>2.2000000000000002</v>
      </c>
      <c r="F28" s="107">
        <v>85.04</v>
      </c>
      <c r="G28" s="121"/>
      <c r="H28" s="105"/>
      <c r="I28" s="101">
        <v>35.200000000000003</v>
      </c>
      <c r="J28" s="127">
        <f t="shared" si="1"/>
        <v>5.9349182262687573E-2</v>
      </c>
      <c r="K28" s="106">
        <v>1.66</v>
      </c>
      <c r="L28" s="39">
        <v>76.37</v>
      </c>
      <c r="M28" s="17"/>
    </row>
    <row r="29" spans="1:13" s="3" customFormat="1" ht="12" customHeight="1" x14ac:dyDescent="0.2">
      <c r="A29" s="97" t="s">
        <v>58</v>
      </c>
      <c r="B29" s="96"/>
      <c r="C29" s="101">
        <v>17.8</v>
      </c>
      <c r="D29" s="127">
        <f t="shared" si="0"/>
        <v>2.675886951292844E-2</v>
      </c>
      <c r="E29" s="102">
        <v>1.21</v>
      </c>
      <c r="F29" s="107">
        <v>96.33</v>
      </c>
      <c r="G29" s="121"/>
      <c r="H29" s="105"/>
      <c r="I29" s="101">
        <v>12.7</v>
      </c>
      <c r="J29" s="127">
        <f t="shared" si="1"/>
        <v>2.1412915191367388E-2</v>
      </c>
      <c r="K29" s="106">
        <v>0.68</v>
      </c>
      <c r="L29" s="39">
        <v>76.06</v>
      </c>
      <c r="M29" s="17"/>
    </row>
    <row r="30" spans="1:13" s="3" customFormat="1" ht="12" customHeight="1" x14ac:dyDescent="0.2">
      <c r="A30" s="97" t="s">
        <v>95</v>
      </c>
      <c r="B30" s="96"/>
      <c r="C30" s="101">
        <v>2</v>
      </c>
      <c r="D30" s="127">
        <f t="shared" si="0"/>
        <v>3.0066145520144315E-3</v>
      </c>
      <c r="E30" s="102">
        <v>0.12</v>
      </c>
      <c r="F30" s="107">
        <v>75.12</v>
      </c>
      <c r="G30" s="121"/>
      <c r="H30" s="105"/>
      <c r="I30" s="101">
        <v>5.4</v>
      </c>
      <c r="J30" s="127">
        <f t="shared" si="1"/>
        <v>9.104704097116844E-3</v>
      </c>
      <c r="K30" s="106">
        <v>0.38</v>
      </c>
      <c r="L30" s="39">
        <v>67.7</v>
      </c>
      <c r="M30" s="119"/>
    </row>
    <row r="31" spans="1:13" s="3" customFormat="1" ht="12" customHeight="1" x14ac:dyDescent="0.2">
      <c r="A31" s="97" t="s">
        <v>59</v>
      </c>
      <c r="B31" s="96"/>
      <c r="C31" s="101">
        <v>18</v>
      </c>
      <c r="D31" s="127">
        <f t="shared" si="0"/>
        <v>2.7059530968129884E-2</v>
      </c>
      <c r="E31" s="102">
        <v>1.41</v>
      </c>
      <c r="F31" s="107">
        <v>20.82</v>
      </c>
      <c r="G31" s="121"/>
      <c r="H31" s="105"/>
      <c r="I31" s="101">
        <v>5.8</v>
      </c>
      <c r="J31" s="127">
        <f t="shared" si="1"/>
        <v>9.7791266228292022E-3</v>
      </c>
      <c r="K31" s="106">
        <v>0.33</v>
      </c>
      <c r="L31" s="39">
        <v>11.110000000000001</v>
      </c>
      <c r="M31" s="17"/>
    </row>
    <row r="32" spans="1:13" s="3" customFormat="1" ht="20.100000000000001" customHeight="1" x14ac:dyDescent="0.2">
      <c r="A32" s="97" t="s">
        <v>96</v>
      </c>
      <c r="B32" s="96"/>
      <c r="C32" s="101">
        <v>2.8</v>
      </c>
      <c r="D32" s="127">
        <f t="shared" si="0"/>
        <v>4.2092603728202038E-3</v>
      </c>
      <c r="E32" s="102">
        <v>0.19</v>
      </c>
      <c r="F32" s="107">
        <v>22.259999999999998</v>
      </c>
      <c r="G32" s="121"/>
      <c r="H32" s="105"/>
      <c r="I32" s="101">
        <v>2.9</v>
      </c>
      <c r="J32" s="127">
        <f t="shared" si="1"/>
        <v>4.8895633114146011E-3</v>
      </c>
      <c r="K32" s="106">
        <v>0.1</v>
      </c>
      <c r="L32" s="39">
        <v>20.100000000000001</v>
      </c>
      <c r="M32" s="119" t="s">
        <v>44</v>
      </c>
    </row>
    <row r="33" spans="1:13" s="3" customFormat="1" ht="12" customHeight="1" x14ac:dyDescent="0.2">
      <c r="A33" s="97" t="s">
        <v>61</v>
      </c>
      <c r="B33" s="96"/>
      <c r="C33" s="101">
        <v>17</v>
      </c>
      <c r="D33" s="127">
        <f t="shared" si="0"/>
        <v>2.5556223692122668E-2</v>
      </c>
      <c r="E33" s="102">
        <v>1.24</v>
      </c>
      <c r="F33" s="107">
        <v>2.2000000000000002</v>
      </c>
      <c r="G33" s="121"/>
      <c r="H33" s="105"/>
      <c r="I33" s="101">
        <v>16.3</v>
      </c>
      <c r="J33" s="127">
        <f t="shared" si="1"/>
        <v>2.7482717922778621E-2</v>
      </c>
      <c r="K33" s="106">
        <v>0.66</v>
      </c>
      <c r="L33" s="39">
        <v>5</v>
      </c>
      <c r="M33" s="119" t="s">
        <v>44</v>
      </c>
    </row>
    <row r="34" spans="1:13" s="3" customFormat="1" ht="12" customHeight="1" x14ac:dyDescent="0.2">
      <c r="A34" s="97" t="s">
        <v>97</v>
      </c>
      <c r="B34" s="96"/>
      <c r="C34" s="101">
        <v>1.4</v>
      </c>
      <c r="D34" s="127">
        <f t="shared" si="0"/>
        <v>2.1046301864101019E-3</v>
      </c>
      <c r="E34" s="102">
        <v>0.08</v>
      </c>
      <c r="F34" s="107">
        <v>38.629999999999995</v>
      </c>
      <c r="G34" s="121"/>
      <c r="H34" s="105"/>
      <c r="I34" s="101">
        <v>0.5</v>
      </c>
      <c r="J34" s="127">
        <f t="shared" si="1"/>
        <v>8.4302815714044845E-4</v>
      </c>
      <c r="K34" s="106">
        <v>0.04</v>
      </c>
      <c r="L34" s="39" t="s">
        <v>45</v>
      </c>
      <c r="M34" s="83" t="s">
        <v>46</v>
      </c>
    </row>
    <row r="35" spans="1:13" s="3" customFormat="1" ht="12" customHeight="1" x14ac:dyDescent="0.2">
      <c r="A35" s="97" t="s">
        <v>63</v>
      </c>
      <c r="B35" s="96"/>
      <c r="C35" s="101">
        <v>8.1999999999999993</v>
      </c>
      <c r="D35" s="127">
        <f t="shared" si="0"/>
        <v>1.2327119663259169E-2</v>
      </c>
      <c r="E35" s="102">
        <v>0.63</v>
      </c>
      <c r="F35" s="107">
        <v>77.27000000000001</v>
      </c>
      <c r="G35" s="121"/>
      <c r="H35" s="105"/>
      <c r="I35" s="101">
        <v>1.6</v>
      </c>
      <c r="J35" s="127">
        <f t="shared" si="1"/>
        <v>2.6976901028494351E-3</v>
      </c>
      <c r="K35" s="106">
        <v>0.14000000000000001</v>
      </c>
      <c r="L35" s="39" t="s">
        <v>45</v>
      </c>
      <c r="M35" s="83" t="s">
        <v>46</v>
      </c>
    </row>
    <row r="36" spans="1:13" s="3" customFormat="1" ht="12" customHeight="1" x14ac:dyDescent="0.2">
      <c r="A36" s="97" t="s">
        <v>64</v>
      </c>
      <c r="B36" s="96"/>
      <c r="C36" s="101">
        <v>67.900000000000006</v>
      </c>
      <c r="D36" s="127">
        <f t="shared" si="0"/>
        <v>0.10207456404088996</v>
      </c>
      <c r="E36" s="102">
        <v>5</v>
      </c>
      <c r="F36" s="107">
        <v>16.900000000000002</v>
      </c>
      <c r="G36" s="121"/>
      <c r="H36" s="105"/>
      <c r="I36" s="101">
        <v>41.9</v>
      </c>
      <c r="J36" s="127">
        <f t="shared" si="1"/>
        <v>7.0645759568369576E-2</v>
      </c>
      <c r="K36" s="106">
        <v>2.67</v>
      </c>
      <c r="L36" s="39">
        <v>22.28</v>
      </c>
      <c r="M36" s="84"/>
    </row>
    <row r="37" spans="1:13" s="3" customFormat="1" ht="20.100000000000001" customHeight="1" x14ac:dyDescent="0.2">
      <c r="A37" s="97" t="s">
        <v>98</v>
      </c>
      <c r="B37" s="96"/>
      <c r="C37" s="101">
        <v>0.2</v>
      </c>
      <c r="D37" s="127">
        <f t="shared" si="0"/>
        <v>3.0066145520144319E-4</v>
      </c>
      <c r="E37" s="102">
        <v>0.02</v>
      </c>
      <c r="F37" s="107" t="s">
        <v>45</v>
      </c>
      <c r="G37" s="121" t="s">
        <v>46</v>
      </c>
      <c r="H37" s="105"/>
      <c r="I37" s="101">
        <v>0.3</v>
      </c>
      <c r="J37" s="127">
        <f t="shared" si="1"/>
        <v>5.05816894284269E-4</v>
      </c>
      <c r="K37" s="106">
        <v>0.03</v>
      </c>
      <c r="L37" s="39" t="s">
        <v>45</v>
      </c>
      <c r="M37" s="83" t="s">
        <v>46</v>
      </c>
    </row>
    <row r="38" spans="1:13" s="3" customFormat="1" ht="12" customHeight="1" x14ac:dyDescent="0.2">
      <c r="A38" s="97" t="s">
        <v>99</v>
      </c>
      <c r="B38" s="96"/>
      <c r="C38" s="101">
        <v>1.1000000000000001</v>
      </c>
      <c r="D38" s="127">
        <f t="shared" si="0"/>
        <v>1.6536380036079375E-3</v>
      </c>
      <c r="E38" s="102">
        <v>0.08</v>
      </c>
      <c r="F38" s="107" t="s">
        <v>45</v>
      </c>
      <c r="G38" s="121" t="s">
        <v>46</v>
      </c>
      <c r="H38" s="105"/>
      <c r="I38" s="101">
        <v>1</v>
      </c>
      <c r="J38" s="127">
        <f t="shared" si="1"/>
        <v>1.6860563142808969E-3</v>
      </c>
      <c r="K38" s="106">
        <v>7.0000000000000007E-2</v>
      </c>
      <c r="L38" s="39" t="s">
        <v>45</v>
      </c>
      <c r="M38" s="119" t="s">
        <v>46</v>
      </c>
    </row>
    <row r="39" spans="1:13" s="3" customFormat="1" ht="12" customHeight="1" x14ac:dyDescent="0.2">
      <c r="A39" s="44" t="s">
        <v>100</v>
      </c>
      <c r="B39" s="96"/>
      <c r="C39" s="101">
        <v>37.799999999999997</v>
      </c>
      <c r="D39" s="127">
        <f t="shared" si="0"/>
        <v>5.6825015033072752E-2</v>
      </c>
      <c r="E39" s="102">
        <v>2.73</v>
      </c>
      <c r="F39" s="107">
        <v>100</v>
      </c>
      <c r="G39" s="121"/>
      <c r="H39" s="105"/>
      <c r="I39" s="101">
        <v>31.4</v>
      </c>
      <c r="J39" s="127">
        <f t="shared" si="1"/>
        <v>5.2942168268420159E-2</v>
      </c>
      <c r="K39" s="106">
        <v>2.12</v>
      </c>
      <c r="L39" s="39">
        <v>99.78</v>
      </c>
      <c r="M39" s="17"/>
    </row>
    <row r="40" spans="1:13" s="3" customFormat="1" ht="12" customHeight="1" x14ac:dyDescent="0.2">
      <c r="A40" s="97" t="s">
        <v>101</v>
      </c>
      <c r="B40" s="96"/>
      <c r="C40" s="101">
        <v>112</v>
      </c>
      <c r="D40" s="127">
        <f t="shared" si="0"/>
        <v>0.16837041491280816</v>
      </c>
      <c r="E40" s="102">
        <v>5.91</v>
      </c>
      <c r="F40" s="107">
        <v>100</v>
      </c>
      <c r="G40" s="121"/>
      <c r="H40" s="105"/>
      <c r="I40" s="101">
        <v>98.2</v>
      </c>
      <c r="J40" s="127">
        <f t="shared" si="1"/>
        <v>0.16557073006238407</v>
      </c>
      <c r="K40" s="106">
        <v>4.3899999999999997</v>
      </c>
      <c r="L40" s="39">
        <v>100</v>
      </c>
      <c r="M40" s="119"/>
    </row>
    <row r="41" spans="1:13" s="3" customFormat="1" ht="12" customHeight="1" x14ac:dyDescent="0.2">
      <c r="A41" s="97" t="s">
        <v>102</v>
      </c>
      <c r="B41" s="96"/>
      <c r="C41" s="101">
        <v>1.3</v>
      </c>
      <c r="D41" s="127">
        <f t="shared" si="0"/>
        <v>1.9542994588093807E-3</v>
      </c>
      <c r="E41" s="102">
        <v>7.0000000000000007E-2</v>
      </c>
      <c r="F41" s="107" t="s">
        <v>45</v>
      </c>
      <c r="G41" s="121" t="s">
        <v>46</v>
      </c>
      <c r="H41" s="105"/>
      <c r="I41" s="101">
        <v>0.6</v>
      </c>
      <c r="J41" s="127">
        <f t="shared" si="1"/>
        <v>1.011633788568538E-3</v>
      </c>
      <c r="K41" s="106">
        <v>0.04</v>
      </c>
      <c r="L41" s="82" t="s">
        <v>45</v>
      </c>
      <c r="M41" s="119" t="s">
        <v>46</v>
      </c>
    </row>
    <row r="42" spans="1:13" s="3" customFormat="1" ht="20.100000000000001" customHeight="1" x14ac:dyDescent="0.2">
      <c r="A42" s="97" t="s">
        <v>103</v>
      </c>
      <c r="B42" s="96"/>
      <c r="C42" s="101">
        <v>2.2999999999999998</v>
      </c>
      <c r="D42" s="127">
        <f t="shared" si="0"/>
        <v>3.4576067348165958E-3</v>
      </c>
      <c r="E42" s="102">
        <v>0.15</v>
      </c>
      <c r="F42" s="107" t="s">
        <v>45</v>
      </c>
      <c r="G42" s="121" t="s">
        <v>46</v>
      </c>
      <c r="H42" s="105"/>
      <c r="I42" s="101">
        <v>0.3</v>
      </c>
      <c r="J42" s="127">
        <f t="shared" si="1"/>
        <v>5.05816894284269E-4</v>
      </c>
      <c r="K42" s="106">
        <v>0.02</v>
      </c>
      <c r="L42" s="39" t="s">
        <v>45</v>
      </c>
      <c r="M42" s="40" t="s">
        <v>46</v>
      </c>
    </row>
    <row r="43" spans="1:13" s="3" customFormat="1" ht="12" customHeight="1" x14ac:dyDescent="0.2">
      <c r="A43" s="97" t="s">
        <v>104</v>
      </c>
      <c r="B43" s="96"/>
      <c r="C43" s="101">
        <v>4.0999999999999996</v>
      </c>
      <c r="D43" s="127">
        <f t="shared" si="0"/>
        <v>6.1635598316295845E-3</v>
      </c>
      <c r="E43" s="102">
        <v>0.25</v>
      </c>
      <c r="F43" s="107">
        <v>68.27</v>
      </c>
      <c r="G43" s="121"/>
      <c r="H43" s="105"/>
      <c r="I43" s="101">
        <v>2.8</v>
      </c>
      <c r="J43" s="127">
        <f t="shared" si="1"/>
        <v>4.7209576799865111E-3</v>
      </c>
      <c r="K43" s="106">
        <v>0.17</v>
      </c>
      <c r="L43" s="39">
        <v>66.599999999999994</v>
      </c>
      <c r="M43" s="119" t="s">
        <v>44</v>
      </c>
    </row>
    <row r="44" spans="1:13" s="3" customFormat="1" ht="12" customHeight="1" x14ac:dyDescent="0.2">
      <c r="A44" s="44" t="s">
        <v>8</v>
      </c>
      <c r="B44" s="96"/>
      <c r="C44" s="101">
        <v>1.4</v>
      </c>
      <c r="D44" s="127">
        <f t="shared" si="0"/>
        <v>2.1046301864101019E-3</v>
      </c>
      <c r="E44" s="102">
        <v>0.12</v>
      </c>
      <c r="F44" s="107" t="s">
        <v>45</v>
      </c>
      <c r="G44" s="121" t="s">
        <v>46</v>
      </c>
      <c r="H44" s="105"/>
      <c r="I44" s="101">
        <v>165</v>
      </c>
      <c r="J44" s="127">
        <f t="shared" si="1"/>
        <v>0.27819929185634801</v>
      </c>
      <c r="K44" s="106">
        <v>11.55</v>
      </c>
      <c r="L44" s="39">
        <v>99.24</v>
      </c>
      <c r="M44" s="17"/>
    </row>
    <row r="45" spans="1:13" s="3" customFormat="1" ht="12" customHeight="1" x14ac:dyDescent="0.2">
      <c r="A45" s="44" t="s">
        <v>105</v>
      </c>
      <c r="B45" s="96"/>
      <c r="C45" s="77" t="s">
        <v>133</v>
      </c>
      <c r="D45" s="77" t="s">
        <v>133</v>
      </c>
      <c r="E45" s="77" t="s">
        <v>133</v>
      </c>
      <c r="F45" s="82" t="s">
        <v>133</v>
      </c>
      <c r="G45" s="121"/>
      <c r="H45" s="105"/>
      <c r="I45" s="101">
        <v>4.2</v>
      </c>
      <c r="J45" s="127">
        <f t="shared" si="1"/>
        <v>7.0814365199797676E-3</v>
      </c>
      <c r="K45" s="106">
        <v>0.22</v>
      </c>
      <c r="L45" s="39">
        <v>68.08</v>
      </c>
      <c r="M45" s="17"/>
    </row>
    <row r="46" spans="1:13" s="3" customFormat="1" ht="12" customHeight="1" x14ac:dyDescent="0.2">
      <c r="A46" s="44" t="s">
        <v>68</v>
      </c>
      <c r="B46" s="96"/>
      <c r="C46" s="77" t="s">
        <v>133</v>
      </c>
      <c r="D46" s="77" t="s">
        <v>133</v>
      </c>
      <c r="E46" s="77" t="s">
        <v>133</v>
      </c>
      <c r="F46" s="82" t="s">
        <v>133</v>
      </c>
      <c r="G46" s="121"/>
      <c r="H46" s="105"/>
      <c r="I46" s="101">
        <v>22.1</v>
      </c>
      <c r="J46" s="127">
        <f t="shared" si="1"/>
        <v>3.7261844545607825E-2</v>
      </c>
      <c r="K46" s="106">
        <v>1.46</v>
      </c>
      <c r="L46" s="39">
        <v>84.89</v>
      </c>
      <c r="M46" s="17"/>
    </row>
    <row r="47" spans="1:13" s="3" customFormat="1" ht="20.100000000000001" customHeight="1" x14ac:dyDescent="0.2">
      <c r="A47" s="87" t="s">
        <v>106</v>
      </c>
      <c r="B47" s="96"/>
      <c r="C47" s="77" t="s">
        <v>133</v>
      </c>
      <c r="D47" s="77" t="s">
        <v>133</v>
      </c>
      <c r="E47" s="77" t="s">
        <v>133</v>
      </c>
      <c r="F47" s="82" t="s">
        <v>133</v>
      </c>
      <c r="G47" s="121"/>
      <c r="H47" s="105"/>
      <c r="I47" s="101">
        <v>0.3</v>
      </c>
      <c r="J47" s="127">
        <f t="shared" si="1"/>
        <v>5.05816894284269E-4</v>
      </c>
      <c r="K47" s="106">
        <v>0.01</v>
      </c>
      <c r="L47" s="39" t="s">
        <v>45</v>
      </c>
      <c r="M47" s="119" t="s">
        <v>46</v>
      </c>
    </row>
    <row r="48" spans="1:13" s="3" customFormat="1" ht="12" customHeight="1" x14ac:dyDescent="0.2">
      <c r="A48" s="44" t="s">
        <v>107</v>
      </c>
      <c r="B48" s="96"/>
      <c r="C48" s="77" t="s">
        <v>133</v>
      </c>
      <c r="D48" s="77" t="s">
        <v>133</v>
      </c>
      <c r="E48" s="77" t="s">
        <v>133</v>
      </c>
      <c r="F48" s="82" t="s">
        <v>133</v>
      </c>
      <c r="G48" s="121"/>
      <c r="H48" s="109"/>
      <c r="I48" s="101">
        <v>15.5</v>
      </c>
      <c r="J48" s="127">
        <f t="shared" si="1"/>
        <v>2.6133872871353901E-2</v>
      </c>
      <c r="K48" s="106">
        <v>1.02</v>
      </c>
      <c r="L48" s="39">
        <v>42.34</v>
      </c>
      <c r="M48" s="17"/>
    </row>
    <row r="49" spans="1:13" s="3" customFormat="1" ht="12" customHeight="1" x14ac:dyDescent="0.2">
      <c r="A49" s="44" t="s">
        <v>108</v>
      </c>
      <c r="B49" s="96"/>
      <c r="C49" s="77" t="s">
        <v>133</v>
      </c>
      <c r="D49" s="77" t="s">
        <v>133</v>
      </c>
      <c r="E49" s="77" t="s">
        <v>133</v>
      </c>
      <c r="F49" s="82" t="s">
        <v>133</v>
      </c>
      <c r="G49" s="121"/>
      <c r="H49" s="109"/>
      <c r="I49" s="101">
        <v>4.5999999999999996</v>
      </c>
      <c r="J49" s="127">
        <f t="shared" si="1"/>
        <v>7.7558590456921249E-3</v>
      </c>
      <c r="K49" s="106">
        <v>0.22</v>
      </c>
      <c r="L49" s="39">
        <v>67.5</v>
      </c>
      <c r="M49" s="119"/>
    </row>
    <row r="50" spans="1:13" s="3" customFormat="1" ht="12" customHeight="1" x14ac:dyDescent="0.2">
      <c r="A50" s="97" t="s">
        <v>71</v>
      </c>
      <c r="B50" s="96"/>
      <c r="C50" s="101">
        <v>138.9</v>
      </c>
      <c r="D50" s="127">
        <f t="shared" si="0"/>
        <v>0.20880938063740229</v>
      </c>
      <c r="E50" s="102">
        <v>11.17</v>
      </c>
      <c r="F50" s="107">
        <v>100</v>
      </c>
      <c r="G50" s="121"/>
      <c r="H50" s="109"/>
      <c r="I50" s="77" t="s">
        <v>133</v>
      </c>
      <c r="J50" s="77" t="s">
        <v>133</v>
      </c>
      <c r="K50" s="77" t="s">
        <v>133</v>
      </c>
      <c r="L50" s="82" t="s">
        <v>133</v>
      </c>
      <c r="M50" s="17"/>
    </row>
    <row r="51" spans="1:13" s="3" customFormat="1" ht="12" customHeight="1" x14ac:dyDescent="0.2">
      <c r="A51" s="97" t="s">
        <v>72</v>
      </c>
      <c r="B51" s="96"/>
      <c r="C51" s="101">
        <v>8.9</v>
      </c>
      <c r="D51" s="127">
        <f t="shared" si="0"/>
        <v>1.337943475646422E-2</v>
      </c>
      <c r="E51" s="102">
        <v>0.62</v>
      </c>
      <c r="F51" s="107">
        <v>100</v>
      </c>
      <c r="G51" s="121"/>
      <c r="H51" s="109"/>
      <c r="I51" s="77" t="s">
        <v>133</v>
      </c>
      <c r="J51" s="77" t="s">
        <v>133</v>
      </c>
      <c r="K51" s="77" t="s">
        <v>133</v>
      </c>
      <c r="L51" s="82" t="s">
        <v>133</v>
      </c>
      <c r="M51" s="17"/>
    </row>
    <row r="52" spans="1:13" s="3" customFormat="1" ht="20.100000000000001" customHeight="1" x14ac:dyDescent="0.2">
      <c r="A52" s="44" t="s">
        <v>109</v>
      </c>
      <c r="B52" s="96"/>
      <c r="C52" s="101">
        <v>1.9</v>
      </c>
      <c r="D52" s="127">
        <f t="shared" si="0"/>
        <v>2.8562838244137099E-3</v>
      </c>
      <c r="E52" s="102">
        <v>0.12</v>
      </c>
      <c r="F52" s="107">
        <v>86.08</v>
      </c>
      <c r="G52" s="121"/>
      <c r="H52" s="109"/>
      <c r="I52" s="77" t="s">
        <v>133</v>
      </c>
      <c r="J52" s="77" t="s">
        <v>133</v>
      </c>
      <c r="K52" s="77" t="s">
        <v>133</v>
      </c>
      <c r="L52" s="82" t="s">
        <v>133</v>
      </c>
      <c r="M52" s="17"/>
    </row>
    <row r="53" spans="1:13" s="3" customFormat="1" ht="12" customHeight="1" x14ac:dyDescent="0.2">
      <c r="A53" s="44" t="s">
        <v>110</v>
      </c>
      <c r="B53" s="96"/>
      <c r="C53" s="101">
        <v>16.7</v>
      </c>
      <c r="D53" s="127">
        <f t="shared" si="0"/>
        <v>2.5105231509320501E-2</v>
      </c>
      <c r="E53" s="102">
        <v>1.3</v>
      </c>
      <c r="F53" s="107">
        <v>78.75</v>
      </c>
      <c r="G53" s="121"/>
      <c r="H53" s="109"/>
      <c r="I53" s="101">
        <v>6.5</v>
      </c>
      <c r="J53" s="127">
        <f t="shared" si="1"/>
        <v>1.095936604282583E-2</v>
      </c>
      <c r="K53" s="106">
        <v>0.39</v>
      </c>
      <c r="L53" s="39">
        <v>65.67</v>
      </c>
      <c r="M53" s="17"/>
    </row>
    <row r="54" spans="1:13" s="3" customFormat="1" ht="12" customHeight="1" x14ac:dyDescent="0.2">
      <c r="A54" s="44" t="s">
        <v>111</v>
      </c>
      <c r="B54" s="96"/>
      <c r="C54" s="101">
        <v>26.5</v>
      </c>
      <c r="D54" s="127">
        <f t="shared" si="0"/>
        <v>3.9837642814191221E-2</v>
      </c>
      <c r="E54" s="102">
        <v>1.49</v>
      </c>
      <c r="F54" s="107">
        <v>69.789999999999992</v>
      </c>
      <c r="G54" s="121"/>
      <c r="H54" s="109"/>
      <c r="I54" s="101">
        <v>5.6</v>
      </c>
      <c r="J54" s="127">
        <f t="shared" si="1"/>
        <v>9.4419153599730223E-3</v>
      </c>
      <c r="K54" s="106">
        <v>0.24</v>
      </c>
      <c r="L54" s="39">
        <v>63.349999999999994</v>
      </c>
      <c r="M54" s="17"/>
    </row>
    <row r="55" spans="1:13" s="3" customFormat="1" ht="12" customHeight="1" x14ac:dyDescent="0.2">
      <c r="A55" s="44" t="s">
        <v>112</v>
      </c>
      <c r="B55" s="96"/>
      <c r="C55" s="101">
        <v>4.2</v>
      </c>
      <c r="D55" s="127">
        <f t="shared" si="0"/>
        <v>6.3138905592303061E-3</v>
      </c>
      <c r="E55" s="102">
        <v>0.28999999999999998</v>
      </c>
      <c r="F55" s="107">
        <v>70.009999999999991</v>
      </c>
      <c r="G55" s="121"/>
      <c r="H55" s="109"/>
      <c r="I55" s="101">
        <v>0.8</v>
      </c>
      <c r="J55" s="127">
        <f t="shared" si="1"/>
        <v>1.3488450514247176E-3</v>
      </c>
      <c r="K55" s="106">
        <v>0.02</v>
      </c>
      <c r="L55" s="39" t="s">
        <v>45</v>
      </c>
      <c r="M55" s="119" t="s">
        <v>46</v>
      </c>
    </row>
    <row r="56" spans="1:13" s="3" customFormat="1" ht="12" customHeight="1" x14ac:dyDescent="0.2">
      <c r="A56" s="98" t="s">
        <v>11</v>
      </c>
      <c r="B56" s="96"/>
      <c r="C56" s="101">
        <v>0.5</v>
      </c>
      <c r="D56" s="127">
        <f t="shared" si="0"/>
        <v>7.5165363800360787E-4</v>
      </c>
      <c r="E56" s="102">
        <v>0.03</v>
      </c>
      <c r="F56" s="107" t="s">
        <v>45</v>
      </c>
      <c r="G56" s="108" t="s">
        <v>46</v>
      </c>
      <c r="H56" s="109"/>
      <c r="I56" s="101">
        <v>0.6</v>
      </c>
      <c r="J56" s="127">
        <f t="shared" si="1"/>
        <v>1.011633788568538E-3</v>
      </c>
      <c r="K56" s="106">
        <v>0.02</v>
      </c>
      <c r="L56" s="39" t="s">
        <v>45</v>
      </c>
      <c r="M56" s="119" t="s">
        <v>46</v>
      </c>
    </row>
    <row r="57" spans="1:13" s="3" customFormat="1" ht="20.100000000000001" customHeight="1" x14ac:dyDescent="0.2">
      <c r="A57" s="98" t="s">
        <v>113</v>
      </c>
      <c r="B57" s="96"/>
      <c r="C57" s="101">
        <v>8.3000000000000007</v>
      </c>
      <c r="D57" s="127">
        <f t="shared" si="0"/>
        <v>1.2477450390859892E-2</v>
      </c>
      <c r="E57" s="102">
        <v>0.57999999999999996</v>
      </c>
      <c r="F57" s="107">
        <v>16.43</v>
      </c>
      <c r="G57" s="108"/>
      <c r="H57" s="109"/>
      <c r="I57" s="101">
        <v>5.6</v>
      </c>
      <c r="J57" s="127">
        <f t="shared" si="1"/>
        <v>9.4419153599730223E-3</v>
      </c>
      <c r="K57" s="106">
        <v>0.32</v>
      </c>
      <c r="L57" s="39">
        <v>24.04</v>
      </c>
      <c r="M57" s="17"/>
    </row>
    <row r="58" spans="1:13" s="3" customFormat="1" ht="12" customHeight="1" x14ac:dyDescent="0.2">
      <c r="A58" s="98" t="s">
        <v>114</v>
      </c>
      <c r="B58" s="96"/>
      <c r="C58" s="101">
        <v>5.8</v>
      </c>
      <c r="D58" s="127">
        <f t="shared" si="0"/>
        <v>8.7191822008418508E-3</v>
      </c>
      <c r="E58" s="102">
        <v>0.44</v>
      </c>
      <c r="F58" s="107">
        <v>92.7</v>
      </c>
      <c r="G58" s="108"/>
      <c r="H58" s="109"/>
      <c r="I58" s="101">
        <v>23.4</v>
      </c>
      <c r="J58" s="127">
        <f t="shared" si="1"/>
        <v>3.9453717754172987E-2</v>
      </c>
      <c r="K58" s="106">
        <v>1.8</v>
      </c>
      <c r="L58" s="39">
        <v>97.45</v>
      </c>
      <c r="M58" s="119"/>
    </row>
    <row r="59" spans="1:13" s="3" customFormat="1" ht="12" customHeight="1" x14ac:dyDescent="0.2">
      <c r="A59" s="98" t="s">
        <v>115</v>
      </c>
      <c r="B59" s="96"/>
      <c r="C59" s="101">
        <v>1.3</v>
      </c>
      <c r="D59" s="127">
        <f t="shared" si="0"/>
        <v>1.9542994588093807E-3</v>
      </c>
      <c r="E59" s="102">
        <v>0.08</v>
      </c>
      <c r="F59" s="107" t="s">
        <v>45</v>
      </c>
      <c r="G59" s="122" t="s">
        <v>46</v>
      </c>
      <c r="H59" s="109"/>
      <c r="I59" s="101">
        <v>0.8</v>
      </c>
      <c r="J59" s="127">
        <f t="shared" si="1"/>
        <v>1.3488450514247176E-3</v>
      </c>
      <c r="K59" s="106">
        <v>0.06</v>
      </c>
      <c r="L59" s="39" t="s">
        <v>45</v>
      </c>
      <c r="M59" s="119" t="s">
        <v>46</v>
      </c>
    </row>
    <row r="60" spans="1:13" s="3" customFormat="1" ht="12" customHeight="1" x14ac:dyDescent="0.2">
      <c r="A60" s="98" t="s">
        <v>73</v>
      </c>
      <c r="B60" s="96"/>
      <c r="C60" s="101">
        <v>3.1</v>
      </c>
      <c r="D60" s="127">
        <f t="shared" si="0"/>
        <v>4.6602525556223694E-3</v>
      </c>
      <c r="E60" s="102">
        <v>0.21</v>
      </c>
      <c r="F60" s="107">
        <v>86.4</v>
      </c>
      <c r="G60" s="108"/>
      <c r="H60" s="109"/>
      <c r="I60" s="101">
        <v>3.3</v>
      </c>
      <c r="J60" s="127">
        <f t="shared" si="1"/>
        <v>5.5639858371269594E-3</v>
      </c>
      <c r="K60" s="106">
        <v>0.26</v>
      </c>
      <c r="L60" s="39">
        <v>92</v>
      </c>
      <c r="M60" s="119"/>
    </row>
    <row r="61" spans="1:13" s="3" customFormat="1" ht="12" customHeight="1" x14ac:dyDescent="0.2">
      <c r="A61" s="87" t="s">
        <v>116</v>
      </c>
      <c r="B61" s="96"/>
      <c r="C61" s="101">
        <v>23.9</v>
      </c>
      <c r="D61" s="127">
        <f t="shared" si="0"/>
        <v>3.5929043896572456E-2</v>
      </c>
      <c r="E61" s="102">
        <v>1.47</v>
      </c>
      <c r="F61" s="107">
        <v>94.65</v>
      </c>
      <c r="G61" s="108"/>
      <c r="H61" s="109"/>
      <c r="I61" s="101">
        <v>18.399999999999999</v>
      </c>
      <c r="J61" s="127">
        <f t="shared" si="1"/>
        <v>3.10234361827685E-2</v>
      </c>
      <c r="K61" s="106">
        <v>1</v>
      </c>
      <c r="L61" s="39">
        <v>84.899999999999991</v>
      </c>
      <c r="M61" s="17"/>
    </row>
    <row r="62" spans="1:13" s="3" customFormat="1" ht="20.100000000000001" customHeight="1" x14ac:dyDescent="0.2">
      <c r="A62" s="87" t="s">
        <v>117</v>
      </c>
      <c r="B62" s="96"/>
      <c r="C62" s="101">
        <v>7</v>
      </c>
      <c r="D62" s="127">
        <f t="shared" si="0"/>
        <v>1.052315093205051E-2</v>
      </c>
      <c r="E62" s="102">
        <v>0.38</v>
      </c>
      <c r="F62" s="107">
        <v>60.23</v>
      </c>
      <c r="G62" s="108"/>
      <c r="H62" s="109"/>
      <c r="I62" s="101">
        <v>4.8</v>
      </c>
      <c r="J62" s="127">
        <f t="shared" si="1"/>
        <v>8.093070308548304E-3</v>
      </c>
      <c r="K62" s="106">
        <v>0.23</v>
      </c>
      <c r="L62" s="39">
        <v>45.47</v>
      </c>
      <c r="M62" s="17"/>
    </row>
    <row r="63" spans="1:13" s="3" customFormat="1" ht="12" customHeight="1" x14ac:dyDescent="0.2">
      <c r="A63" s="87" t="s">
        <v>118</v>
      </c>
      <c r="B63" s="96"/>
      <c r="C63" s="101">
        <v>10.9</v>
      </c>
      <c r="D63" s="127">
        <f t="shared" si="0"/>
        <v>1.6386049308478652E-2</v>
      </c>
      <c r="E63" s="102">
        <v>0.8</v>
      </c>
      <c r="F63" s="107">
        <v>94.320000000000007</v>
      </c>
      <c r="G63" s="108"/>
      <c r="H63" s="109"/>
      <c r="I63" s="101">
        <v>7.7</v>
      </c>
      <c r="J63" s="127">
        <f t="shared" si="1"/>
        <v>1.2982633619962906E-2</v>
      </c>
      <c r="K63" s="106">
        <v>0.49</v>
      </c>
      <c r="L63" s="39">
        <v>79.100000000000009</v>
      </c>
      <c r="M63" s="119"/>
    </row>
    <row r="64" spans="1:13" s="3" customFormat="1" ht="12" customHeight="1" x14ac:dyDescent="0.2">
      <c r="A64" s="87" t="s">
        <v>119</v>
      </c>
      <c r="B64" s="96"/>
      <c r="C64" s="101">
        <v>6.9</v>
      </c>
      <c r="D64" s="127">
        <f t="shared" si="0"/>
        <v>1.037282020444979E-2</v>
      </c>
      <c r="E64" s="102">
        <v>0.4</v>
      </c>
      <c r="F64" s="107">
        <v>31.11</v>
      </c>
      <c r="G64" s="108"/>
      <c r="H64" s="109"/>
      <c r="I64" s="101">
        <v>5.5</v>
      </c>
      <c r="J64" s="127">
        <f t="shared" si="1"/>
        <v>9.2733097285449331E-3</v>
      </c>
      <c r="K64" s="106">
        <v>0.28000000000000003</v>
      </c>
      <c r="L64" s="39">
        <v>38.299999999999997</v>
      </c>
      <c r="M64" s="119"/>
    </row>
    <row r="65" spans="1:13" s="3" customFormat="1" ht="12" customHeight="1" x14ac:dyDescent="0.2">
      <c r="A65" s="87" t="s">
        <v>120</v>
      </c>
      <c r="B65" s="96"/>
      <c r="C65" s="101">
        <v>0.8</v>
      </c>
      <c r="D65" s="127">
        <f t="shared" si="0"/>
        <v>1.2026458208057728E-3</v>
      </c>
      <c r="E65" s="102">
        <v>0.05</v>
      </c>
      <c r="F65" s="110" t="s">
        <v>45</v>
      </c>
      <c r="G65" s="108" t="s">
        <v>46</v>
      </c>
      <c r="H65" s="109"/>
      <c r="I65" s="101">
        <v>0.7</v>
      </c>
      <c r="J65" s="127">
        <f t="shared" si="1"/>
        <v>1.1802394199966278E-3</v>
      </c>
      <c r="K65" s="106">
        <v>0.05</v>
      </c>
      <c r="L65" s="82" t="s">
        <v>45</v>
      </c>
      <c r="M65" s="119" t="s">
        <v>46</v>
      </c>
    </row>
    <row r="66" spans="1:13" s="3" customFormat="1" ht="12" customHeight="1" x14ac:dyDescent="0.2">
      <c r="A66" s="87" t="s">
        <v>121</v>
      </c>
      <c r="B66" s="96"/>
      <c r="C66" s="101">
        <v>4.0999999999999996</v>
      </c>
      <c r="D66" s="127">
        <f t="shared" si="0"/>
        <v>6.1635598316295845E-3</v>
      </c>
      <c r="E66" s="102">
        <v>0.26</v>
      </c>
      <c r="F66" s="107">
        <v>82.22</v>
      </c>
      <c r="G66" s="108"/>
      <c r="H66" s="109"/>
      <c r="I66" s="101">
        <v>3.5</v>
      </c>
      <c r="J66" s="127">
        <f t="shared" si="1"/>
        <v>5.9011970999831393E-3</v>
      </c>
      <c r="K66" s="106">
        <v>0.13</v>
      </c>
      <c r="L66" s="39">
        <v>43.32</v>
      </c>
      <c r="M66" s="119"/>
    </row>
    <row r="67" spans="1:13" s="3" customFormat="1" ht="20.100000000000001" customHeight="1" x14ac:dyDescent="0.2">
      <c r="A67" s="87" t="s">
        <v>122</v>
      </c>
      <c r="B67" s="96"/>
      <c r="C67" s="101">
        <v>4.5999999999999996</v>
      </c>
      <c r="D67" s="127">
        <f t="shared" si="0"/>
        <v>6.9152134696331916E-3</v>
      </c>
      <c r="E67" s="102">
        <v>0.21</v>
      </c>
      <c r="F67" s="107">
        <v>27.400000000000002</v>
      </c>
      <c r="G67" s="108"/>
      <c r="H67" s="109"/>
      <c r="I67" s="101">
        <v>2.6</v>
      </c>
      <c r="J67" s="127">
        <f t="shared" si="1"/>
        <v>4.383746417130332E-3</v>
      </c>
      <c r="K67" s="106">
        <v>0.12</v>
      </c>
      <c r="L67" s="39">
        <v>44.73</v>
      </c>
      <c r="M67" s="17"/>
    </row>
    <row r="68" spans="1:13" s="3" customFormat="1" ht="12" customHeight="1" x14ac:dyDescent="0.2">
      <c r="A68" s="98" t="s">
        <v>123</v>
      </c>
      <c r="B68" s="96"/>
      <c r="C68" s="101">
        <v>8.6</v>
      </c>
      <c r="D68" s="127">
        <f t="shared" si="0"/>
        <v>1.2928442573662055E-2</v>
      </c>
      <c r="E68" s="102">
        <v>0.37</v>
      </c>
      <c r="F68" s="107">
        <v>8.4</v>
      </c>
      <c r="G68" s="108" t="s">
        <v>44</v>
      </c>
      <c r="H68" s="109"/>
      <c r="I68" s="101">
        <v>11.3</v>
      </c>
      <c r="J68" s="127">
        <f t="shared" si="1"/>
        <v>1.9052436351374137E-2</v>
      </c>
      <c r="K68" s="106">
        <v>0.37</v>
      </c>
      <c r="L68" s="39">
        <v>10.7</v>
      </c>
      <c r="M68" s="17" t="s">
        <v>44</v>
      </c>
    </row>
    <row r="69" spans="1:13" s="3" customFormat="1" ht="20.100000000000001" customHeight="1" x14ac:dyDescent="0.2">
      <c r="A69" s="5" t="s">
        <v>17</v>
      </c>
      <c r="C69" s="111">
        <v>665.2</v>
      </c>
      <c r="D69" s="130">
        <f t="shared" si="0"/>
        <v>1</v>
      </c>
      <c r="E69" s="112">
        <v>45.51</v>
      </c>
      <c r="F69" s="118">
        <v>85.4</v>
      </c>
      <c r="G69" s="114"/>
      <c r="H69" s="109"/>
      <c r="I69" s="111">
        <v>593.1</v>
      </c>
      <c r="J69" s="130">
        <f t="shared" si="1"/>
        <v>1</v>
      </c>
      <c r="K69" s="112">
        <v>35.19</v>
      </c>
      <c r="L69" s="117">
        <v>84.5</v>
      </c>
    </row>
    <row r="70" spans="1:13" s="3" customFormat="1" ht="15.9" customHeight="1" x14ac:dyDescent="0.2">
      <c r="B70" s="5"/>
      <c r="C70" s="88"/>
      <c r="D70" s="88"/>
      <c r="E70" s="89"/>
      <c r="F70" s="37"/>
      <c r="G70" s="36"/>
      <c r="I70" s="88"/>
      <c r="J70" s="88"/>
      <c r="K70" s="89"/>
      <c r="L70" s="37"/>
    </row>
    <row r="71" spans="1:13" s="3" customFormat="1" ht="15.9" customHeight="1" x14ac:dyDescent="0.2">
      <c r="A71" s="86" t="s">
        <v>138</v>
      </c>
      <c r="C71" s="77"/>
      <c r="D71" s="77"/>
      <c r="E71" s="2"/>
      <c r="F71" s="2"/>
      <c r="H71" s="2"/>
      <c r="I71" s="2"/>
      <c r="J71" s="2"/>
      <c r="K71" s="2"/>
      <c r="L71" s="2"/>
    </row>
    <row r="72" spans="1:13" s="3" customFormat="1" ht="12" customHeight="1" x14ac:dyDescent="0.2">
      <c r="A72" s="90" t="s">
        <v>48</v>
      </c>
      <c r="C72" s="77"/>
      <c r="D72" s="77"/>
      <c r="E72" s="2"/>
      <c r="F72" s="2"/>
      <c r="H72" s="2"/>
      <c r="I72" s="2"/>
      <c r="J72" s="2"/>
      <c r="K72" s="2"/>
      <c r="L72" s="2"/>
    </row>
    <row r="73" spans="1:13" s="3" customFormat="1" ht="12" customHeight="1" x14ac:dyDescent="0.2">
      <c r="A73" s="90" t="s">
        <v>49</v>
      </c>
      <c r="C73" s="77"/>
      <c r="D73" s="77"/>
      <c r="E73" s="2"/>
      <c r="F73" s="2"/>
      <c r="H73" s="2"/>
      <c r="I73" s="2"/>
      <c r="J73" s="2"/>
      <c r="K73" s="2"/>
      <c r="L73" s="2"/>
    </row>
    <row r="74" spans="1:13" s="3" customFormat="1" ht="12" customHeight="1" x14ac:dyDescent="0.2">
      <c r="A74" s="91" t="s">
        <v>50</v>
      </c>
      <c r="C74" s="77"/>
      <c r="D74" s="77"/>
      <c r="E74" s="2"/>
      <c r="F74" s="2"/>
      <c r="H74" s="2"/>
      <c r="I74" s="2"/>
      <c r="J74" s="2"/>
      <c r="K74" s="2"/>
      <c r="L74" s="2"/>
    </row>
    <row r="75" spans="1:13" s="3" customFormat="1" ht="12" customHeight="1" x14ac:dyDescent="0.2">
      <c r="A75" s="90" t="s">
        <v>139</v>
      </c>
      <c r="C75" s="77"/>
      <c r="D75" s="77"/>
      <c r="E75" s="2"/>
      <c r="F75" s="2"/>
      <c r="H75" s="2"/>
      <c r="I75" s="2"/>
      <c r="J75" s="2"/>
      <c r="K75" s="2"/>
      <c r="L75" s="2"/>
    </row>
    <row r="76" spans="1:13" s="3" customFormat="1" ht="12" customHeight="1" x14ac:dyDescent="0.2">
      <c r="A76" s="91" t="s">
        <v>127</v>
      </c>
      <c r="C76" s="77"/>
      <c r="D76" s="77"/>
      <c r="E76" s="2"/>
      <c r="F76" s="2"/>
      <c r="H76" s="2"/>
      <c r="I76" s="2"/>
      <c r="J76" s="2"/>
      <c r="K76" s="2"/>
      <c r="L76" s="2"/>
    </row>
    <row r="77" spans="1:13" s="3" customFormat="1" ht="12" customHeight="1" x14ac:dyDescent="0.2">
      <c r="A77" s="90" t="s">
        <v>146</v>
      </c>
      <c r="C77" s="2"/>
      <c r="D77" s="2"/>
      <c r="E77" s="2"/>
      <c r="F77" s="2"/>
      <c r="H77" s="2"/>
      <c r="I77" s="2"/>
      <c r="J77" s="2"/>
      <c r="K77" s="2"/>
      <c r="L77" s="2"/>
    </row>
    <row r="78" spans="1:13" s="3" customFormat="1" ht="12" customHeight="1" x14ac:dyDescent="0.2">
      <c r="A78" s="91" t="s">
        <v>14</v>
      </c>
      <c r="C78" s="2"/>
      <c r="D78" s="2"/>
      <c r="E78" s="2"/>
      <c r="F78" s="2"/>
      <c r="H78" s="2"/>
      <c r="I78" s="2"/>
      <c r="J78" s="2"/>
      <c r="K78" s="2"/>
      <c r="L78" s="2"/>
    </row>
    <row r="79" spans="1:13" s="3" customFormat="1" ht="12" customHeight="1" x14ac:dyDescent="0.2">
      <c r="A79" s="92" t="s">
        <v>140</v>
      </c>
      <c r="C79" s="2"/>
      <c r="D79" s="2"/>
      <c r="E79" s="2"/>
      <c r="F79" s="2"/>
      <c r="H79" s="2"/>
      <c r="I79" s="2"/>
      <c r="J79" s="2"/>
      <c r="K79" s="2"/>
      <c r="L79" s="2"/>
    </row>
    <row r="80" spans="1:13" s="3" customFormat="1" ht="12" customHeight="1" x14ac:dyDescent="0.2">
      <c r="A80" s="90" t="s">
        <v>141</v>
      </c>
      <c r="C80" s="2"/>
      <c r="D80" s="2"/>
      <c r="E80" s="2"/>
      <c r="F80" s="2"/>
      <c r="H80" s="2"/>
      <c r="I80" s="2"/>
      <c r="J80" s="2"/>
      <c r="K80" s="2"/>
      <c r="L80" s="2"/>
    </row>
    <row r="81" spans="1:13" s="4" customFormat="1" ht="15.9" customHeight="1" x14ac:dyDescent="0.3">
      <c r="A81" s="57" t="s">
        <v>84</v>
      </c>
      <c r="C81" s="6"/>
      <c r="D81" s="6"/>
      <c r="E81" s="6"/>
      <c r="F81" s="6"/>
      <c r="G81" s="6"/>
      <c r="H81" s="6"/>
      <c r="I81" s="6"/>
      <c r="J81" s="6"/>
      <c r="K81" s="6"/>
      <c r="M81" s="99" t="s">
        <v>147</v>
      </c>
    </row>
    <row r="82" spans="1:13" s="9" customFormat="1" ht="3.9" customHeight="1" x14ac:dyDescent="0.2">
      <c r="A82" s="2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74"/>
      <c r="M82" s="100"/>
    </row>
    <row r="83" spans="1:13" s="9" customFormat="1" ht="3.9" customHeight="1" x14ac:dyDescent="0.2">
      <c r="A83" s="32"/>
      <c r="B83" s="32"/>
      <c r="C83" s="8"/>
      <c r="D83" s="8"/>
      <c r="E83" s="8"/>
      <c r="F83" s="8"/>
      <c r="G83" s="8"/>
      <c r="H83" s="8"/>
      <c r="I83" s="8"/>
      <c r="J83" s="8"/>
      <c r="K83" s="8"/>
    </row>
  </sheetData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  <rowBreaks count="1" manualBreakCount="1">
    <brk id="56" max="16383" man="1"/>
  </rowBreaks>
  <ignoredErrors>
    <ignoredError sqref="G17:G69 M17:M68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A6540-94B4-43D5-B37B-5F8D263AFDB5}">
  <sheetPr codeName="Feuil114"/>
  <dimension ref="A1:R121"/>
  <sheetViews>
    <sheetView zoomScaleNormal="100" workbookViewId="0">
      <selection activeCell="N1" sqref="N1"/>
    </sheetView>
  </sheetViews>
  <sheetFormatPr baseColWidth="10" defaultColWidth="16" defaultRowHeight="9.9" customHeight="1" x14ac:dyDescent="0.2"/>
  <cols>
    <col min="1" max="1" width="9" style="2" customWidth="1"/>
    <col min="2" max="2" width="31.33203125" style="2" customWidth="1"/>
    <col min="3" max="4" width="12" style="2" customWidth="1"/>
    <col min="5" max="5" width="17" style="2" customWidth="1"/>
    <col min="6" max="6" width="15" style="2" customWidth="1"/>
    <col min="7" max="7" width="2.83203125" style="69" customWidth="1"/>
    <col min="8" max="8" width="2.83203125" style="2" customWidth="1"/>
    <col min="9" max="10" width="12" style="2" customWidth="1"/>
    <col min="11" max="11" width="17" style="2" customWidth="1"/>
    <col min="12" max="12" width="15" style="2" customWidth="1"/>
    <col min="13" max="13" width="2.83203125" style="69" customWidth="1"/>
    <col min="14" max="14" width="11.6640625" style="2" customWidth="1"/>
    <col min="15" max="15" width="41" style="2" customWidth="1"/>
    <col min="16" max="219" width="11.6640625" style="2" customWidth="1"/>
    <col min="220" max="16384" width="16" style="2"/>
  </cols>
  <sheetData>
    <row r="1" spans="1:18" s="26" customFormat="1" ht="34.5" customHeight="1" x14ac:dyDescent="0.3">
      <c r="A1" s="48" t="s">
        <v>83</v>
      </c>
      <c r="B1" s="49"/>
      <c r="C1"/>
      <c r="D1"/>
      <c r="E1"/>
      <c r="F1"/>
      <c r="G1" s="59"/>
      <c r="H1"/>
      <c r="I1"/>
      <c r="J1"/>
      <c r="K1"/>
      <c r="L1" s="50"/>
      <c r="M1" s="70"/>
      <c r="N1" s="51"/>
      <c r="O1" s="50"/>
      <c r="P1" s="28"/>
      <c r="Q1" s="28"/>
      <c r="R1" s="28"/>
    </row>
    <row r="2" spans="1:18" s="26" customFormat="1" ht="5.0999999999999996" customHeight="1" thickBot="1" x14ac:dyDescent="0.25">
      <c r="A2" s="52"/>
      <c r="B2" s="52"/>
      <c r="C2" s="52"/>
      <c r="D2" s="52"/>
      <c r="E2" s="52"/>
      <c r="F2" s="52"/>
      <c r="G2" s="60"/>
      <c r="H2" s="52"/>
      <c r="I2" s="52"/>
      <c r="J2" s="52"/>
      <c r="K2" s="52"/>
      <c r="L2" s="52"/>
      <c r="M2" s="60"/>
      <c r="N2" s="51"/>
      <c r="O2" s="50"/>
      <c r="P2" s="28"/>
      <c r="Q2" s="50"/>
      <c r="R2" s="28"/>
    </row>
    <row r="3" spans="1:18" s="11" customFormat="1" ht="39.9" customHeight="1" x14ac:dyDescent="0.3">
      <c r="A3" s="25" t="s">
        <v>142</v>
      </c>
      <c r="C3" s="10"/>
      <c r="D3" s="10"/>
      <c r="E3" s="10"/>
      <c r="F3" s="10"/>
      <c r="G3" s="61"/>
      <c r="H3" s="10"/>
      <c r="I3" s="10"/>
      <c r="J3" s="10"/>
      <c r="K3" s="8"/>
      <c r="M3" s="65"/>
    </row>
    <row r="4" spans="1:18" s="12" customFormat="1" ht="15" customHeight="1" x14ac:dyDescent="0.3">
      <c r="A4" s="25" t="s">
        <v>143</v>
      </c>
      <c r="C4" s="10"/>
      <c r="D4" s="10"/>
      <c r="E4" s="10"/>
      <c r="F4" s="10"/>
      <c r="G4" s="61"/>
      <c r="H4" s="10"/>
      <c r="I4" s="10"/>
      <c r="J4" s="10"/>
      <c r="M4" s="53" t="s">
        <v>152</v>
      </c>
    </row>
    <row r="5" spans="1:18" s="16" customFormat="1" ht="15.9" customHeight="1" x14ac:dyDescent="0.3">
      <c r="A5" s="54" t="s">
        <v>162</v>
      </c>
      <c r="B5" s="13"/>
      <c r="C5" s="15"/>
      <c r="D5" s="15"/>
      <c r="E5" s="15"/>
      <c r="F5" s="15"/>
      <c r="G5" s="62"/>
      <c r="H5" s="15"/>
      <c r="M5" s="15" t="s">
        <v>0</v>
      </c>
      <c r="O5" s="15"/>
    </row>
    <row r="6" spans="1:18" s="11" customFormat="1" ht="3.9" customHeight="1" x14ac:dyDescent="0.3">
      <c r="A6" s="19"/>
      <c r="B6" s="19"/>
      <c r="C6" s="19"/>
      <c r="D6" s="19"/>
      <c r="E6" s="19"/>
      <c r="F6" s="19"/>
      <c r="G6" s="63"/>
      <c r="H6" s="19"/>
      <c r="I6" s="55"/>
      <c r="J6" s="55"/>
      <c r="K6" s="56"/>
      <c r="L6" s="56"/>
      <c r="M6" s="71"/>
    </row>
    <row r="7" spans="1:18" s="11" customFormat="1" ht="3.9" customHeight="1" x14ac:dyDescent="0.3">
      <c r="A7" s="14"/>
      <c r="B7" s="14"/>
      <c r="C7" s="14"/>
      <c r="D7" s="14"/>
      <c r="E7" s="14"/>
      <c r="F7" s="14"/>
      <c r="G7" s="62"/>
      <c r="H7" s="14"/>
      <c r="I7" s="14"/>
      <c r="J7" s="14"/>
      <c r="K7" s="14"/>
      <c r="L7" s="14"/>
      <c r="M7" s="62"/>
    </row>
    <row r="8" spans="1:18" s="17" customFormat="1" ht="12" customHeight="1" x14ac:dyDescent="0.2">
      <c r="A8" s="24"/>
      <c r="B8" s="24"/>
      <c r="C8" s="24"/>
      <c r="D8" s="24"/>
      <c r="E8" s="24"/>
      <c r="G8" s="24" t="s">
        <v>30</v>
      </c>
      <c r="H8" s="24"/>
      <c r="I8" s="24"/>
      <c r="J8" s="24"/>
      <c r="K8" s="24"/>
      <c r="M8" s="24" t="s">
        <v>29</v>
      </c>
    </row>
    <row r="9" spans="1:18" s="11" customFormat="1" ht="3.9" customHeight="1" x14ac:dyDescent="0.3">
      <c r="A9" s="17"/>
      <c r="B9" s="17"/>
      <c r="C9" s="20"/>
      <c r="D9" s="20"/>
      <c r="E9" s="20"/>
      <c r="F9" s="58"/>
      <c r="G9" s="64"/>
      <c r="H9" s="17"/>
      <c r="I9" s="20"/>
      <c r="J9" s="20"/>
      <c r="K9" s="20"/>
      <c r="L9" s="58"/>
      <c r="M9" s="64"/>
    </row>
    <row r="10" spans="1:18" s="11" customFormat="1" ht="3.9" customHeight="1" x14ac:dyDescent="0.3">
      <c r="A10" s="17"/>
      <c r="B10" s="17"/>
      <c r="C10" s="17"/>
      <c r="D10" s="17"/>
      <c r="E10" s="17"/>
      <c r="F10" s="17"/>
      <c r="G10" s="62"/>
      <c r="H10" s="17"/>
      <c r="I10" s="17"/>
      <c r="J10" s="17"/>
      <c r="K10" s="17"/>
      <c r="L10" s="17"/>
      <c r="M10" s="62"/>
    </row>
    <row r="11" spans="1:18" s="17" customFormat="1" ht="12" customHeight="1" x14ac:dyDescent="0.2">
      <c r="A11" s="24"/>
      <c r="B11" s="24"/>
      <c r="C11" s="17" t="s">
        <v>18</v>
      </c>
      <c r="E11" s="30" t="s">
        <v>19</v>
      </c>
      <c r="F11" s="31" t="s">
        <v>20</v>
      </c>
      <c r="G11" s="65"/>
      <c r="I11" s="17" t="s">
        <v>18</v>
      </c>
      <c r="K11" s="30" t="s">
        <v>19</v>
      </c>
      <c r="L11" s="31" t="s">
        <v>20</v>
      </c>
      <c r="M11" s="65"/>
    </row>
    <row r="12" spans="1:18" s="17" customFormat="1" ht="12" customHeight="1" x14ac:dyDescent="0.2">
      <c r="A12" s="24"/>
      <c r="B12" s="24"/>
      <c r="C12" s="126" t="s">
        <v>160</v>
      </c>
      <c r="E12" s="30" t="s">
        <v>21</v>
      </c>
      <c r="F12" s="31" t="s">
        <v>22</v>
      </c>
      <c r="G12" s="65"/>
      <c r="I12" s="126" t="s">
        <v>160</v>
      </c>
      <c r="K12" s="30" t="s">
        <v>21</v>
      </c>
      <c r="L12" s="31" t="s">
        <v>22</v>
      </c>
      <c r="M12" s="65"/>
    </row>
    <row r="13" spans="1:18" s="17" customFormat="1" ht="12" customHeight="1" x14ac:dyDescent="0.2">
      <c r="A13" s="24"/>
      <c r="B13" s="24"/>
      <c r="C13" s="17" t="s">
        <v>23</v>
      </c>
      <c r="D13" s="99" t="s">
        <v>161</v>
      </c>
      <c r="E13" s="30" t="s">
        <v>24</v>
      </c>
      <c r="F13" s="31" t="s">
        <v>25</v>
      </c>
      <c r="G13" s="65"/>
      <c r="I13" s="17" t="s">
        <v>23</v>
      </c>
      <c r="J13" s="99" t="s">
        <v>161</v>
      </c>
      <c r="K13" s="30" t="s">
        <v>24</v>
      </c>
      <c r="L13" s="31" t="s">
        <v>25</v>
      </c>
      <c r="M13" s="65"/>
    </row>
    <row r="14" spans="1:18" s="17" customFormat="1" ht="12" customHeight="1" x14ac:dyDescent="0.2">
      <c r="A14" s="24"/>
      <c r="B14" s="24"/>
      <c r="C14" s="17" t="s">
        <v>26</v>
      </c>
      <c r="D14" s="126" t="s">
        <v>163</v>
      </c>
      <c r="E14" s="30" t="s">
        <v>27</v>
      </c>
      <c r="F14" s="31" t="s">
        <v>28</v>
      </c>
      <c r="G14" s="65"/>
      <c r="I14" s="17" t="s">
        <v>26</v>
      </c>
      <c r="J14" s="126" t="s">
        <v>163</v>
      </c>
      <c r="K14" s="30" t="s">
        <v>27</v>
      </c>
      <c r="L14" s="31" t="s">
        <v>28</v>
      </c>
      <c r="M14" s="65"/>
    </row>
    <row r="15" spans="1:18" s="17" customFormat="1" ht="3.9" customHeight="1" x14ac:dyDescent="0.3">
      <c r="A15" s="21"/>
      <c r="B15" s="20"/>
      <c r="C15" s="20"/>
      <c r="D15" s="20"/>
      <c r="E15" s="20"/>
      <c r="F15" s="20"/>
      <c r="G15" s="63"/>
      <c r="H15" s="20"/>
      <c r="I15" s="20"/>
      <c r="J15" s="20"/>
      <c r="K15" s="21"/>
      <c r="L15" s="21"/>
      <c r="M15" s="63"/>
    </row>
    <row r="16" spans="1:18" s="17" customFormat="1" ht="3.9" customHeight="1" x14ac:dyDescent="0.3">
      <c r="A16" s="18"/>
      <c r="G16" s="62"/>
      <c r="K16" s="18"/>
      <c r="L16" s="18"/>
      <c r="M16" s="62"/>
    </row>
    <row r="17" spans="1:15" s="3" customFormat="1" ht="20.100000000000001" customHeight="1" x14ac:dyDescent="0.2">
      <c r="A17" s="97" t="s">
        <v>51</v>
      </c>
      <c r="B17" s="96"/>
      <c r="C17" s="101">
        <v>0.5</v>
      </c>
      <c r="D17" s="127">
        <f>C17/$C$69</f>
        <v>7.7954474586841289E-4</v>
      </c>
      <c r="E17" s="102">
        <v>0.05</v>
      </c>
      <c r="F17" s="103">
        <v>73</v>
      </c>
      <c r="G17" s="104"/>
      <c r="H17" s="105"/>
      <c r="I17" s="101">
        <v>0.5</v>
      </c>
      <c r="J17" s="127">
        <f>I17/$I$69</f>
        <v>8.8857295183934596E-4</v>
      </c>
      <c r="K17" s="106">
        <v>0.04</v>
      </c>
      <c r="L17" s="35">
        <v>70</v>
      </c>
      <c r="M17" s="80" t="s">
        <v>44</v>
      </c>
      <c r="O17" s="76"/>
    </row>
    <row r="18" spans="1:15" s="3" customFormat="1" ht="12" customHeight="1" x14ac:dyDescent="0.2">
      <c r="A18" s="44" t="s">
        <v>89</v>
      </c>
      <c r="B18" s="96"/>
      <c r="C18" s="101">
        <v>5</v>
      </c>
      <c r="D18" s="127">
        <f t="shared" ref="D18:D69" si="0">C18/$C$69</f>
        <v>7.7954474586841285E-3</v>
      </c>
      <c r="E18" s="102">
        <v>0.36</v>
      </c>
      <c r="F18" s="103">
        <v>50</v>
      </c>
      <c r="G18" s="104"/>
      <c r="H18" s="105"/>
      <c r="I18" s="101">
        <v>2.7</v>
      </c>
      <c r="J18" s="127">
        <f t="shared" ref="J18:J69" si="1">I18/$I$69</f>
        <v>4.7982939399324681E-3</v>
      </c>
      <c r="K18" s="106">
        <v>0.18</v>
      </c>
      <c r="L18" s="35">
        <v>54</v>
      </c>
      <c r="O18" s="81"/>
    </row>
    <row r="19" spans="1:15" s="3" customFormat="1" ht="12" customHeight="1" x14ac:dyDescent="0.2">
      <c r="A19" s="44" t="s">
        <v>90</v>
      </c>
      <c r="B19" s="96"/>
      <c r="C19" s="101">
        <v>5.4</v>
      </c>
      <c r="D19" s="127">
        <f t="shared" si="0"/>
        <v>8.4190832553788595E-3</v>
      </c>
      <c r="E19" s="102">
        <v>0.45</v>
      </c>
      <c r="F19" s="103">
        <v>50</v>
      </c>
      <c r="G19" s="104"/>
      <c r="H19" s="105"/>
      <c r="I19" s="101">
        <v>3.2</v>
      </c>
      <c r="J19" s="127">
        <f t="shared" si="1"/>
        <v>5.686866891771814E-3</v>
      </c>
      <c r="K19" s="106">
        <v>0.22</v>
      </c>
      <c r="L19" s="35">
        <v>60</v>
      </c>
      <c r="M19" s="80"/>
      <c r="O19" s="81"/>
    </row>
    <row r="20" spans="1:15" s="3" customFormat="1" ht="12" customHeight="1" x14ac:dyDescent="0.2">
      <c r="A20" s="44" t="s">
        <v>91</v>
      </c>
      <c r="B20" s="96"/>
      <c r="C20" s="101">
        <v>1.3</v>
      </c>
      <c r="D20" s="127">
        <f t="shared" si="0"/>
        <v>2.0268163392578734E-3</v>
      </c>
      <c r="E20" s="102">
        <v>0.06</v>
      </c>
      <c r="F20" s="103">
        <v>27</v>
      </c>
      <c r="G20" s="104" t="s">
        <v>44</v>
      </c>
      <c r="H20" s="105"/>
      <c r="I20" s="101">
        <v>1</v>
      </c>
      <c r="J20" s="127">
        <f t="shared" si="1"/>
        <v>1.7771459036786919E-3</v>
      </c>
      <c r="K20" s="106">
        <v>7.0000000000000007E-2</v>
      </c>
      <c r="L20" s="35">
        <v>94</v>
      </c>
      <c r="M20" s="79" t="s">
        <v>44</v>
      </c>
      <c r="O20" s="81"/>
    </row>
    <row r="21" spans="1:15" s="3" customFormat="1" ht="12" customHeight="1" x14ac:dyDescent="0.2">
      <c r="A21" s="44" t="s">
        <v>92</v>
      </c>
      <c r="B21" s="96"/>
      <c r="C21" s="101">
        <v>8.3000000000000007</v>
      </c>
      <c r="D21" s="127">
        <f t="shared" si="0"/>
        <v>1.2940442781415654E-2</v>
      </c>
      <c r="E21" s="102">
        <v>0.66</v>
      </c>
      <c r="F21" s="103">
        <v>40</v>
      </c>
      <c r="G21" s="104"/>
      <c r="H21" s="105"/>
      <c r="I21" s="101">
        <v>2.2999999999999998</v>
      </c>
      <c r="J21" s="127">
        <f t="shared" si="1"/>
        <v>4.0874355784609913E-3</v>
      </c>
      <c r="K21" s="106">
        <v>0.19</v>
      </c>
      <c r="L21" s="35">
        <v>61</v>
      </c>
      <c r="O21" s="81"/>
    </row>
    <row r="22" spans="1:15" s="3" customFormat="1" ht="20.100000000000001" customHeight="1" x14ac:dyDescent="0.2">
      <c r="A22" s="44" t="s">
        <v>93</v>
      </c>
      <c r="B22" s="96"/>
      <c r="C22" s="101">
        <v>0.5</v>
      </c>
      <c r="D22" s="127">
        <f t="shared" si="0"/>
        <v>7.7954474586841289E-4</v>
      </c>
      <c r="E22" s="102">
        <v>0.04</v>
      </c>
      <c r="F22" s="103">
        <v>100</v>
      </c>
      <c r="G22" s="104" t="s">
        <v>44</v>
      </c>
      <c r="H22" s="105"/>
      <c r="I22" s="101">
        <v>0.3</v>
      </c>
      <c r="J22" s="127">
        <f t="shared" si="1"/>
        <v>5.3314377110360754E-4</v>
      </c>
      <c r="K22" s="106">
        <v>0.01</v>
      </c>
      <c r="L22" s="82">
        <v>67</v>
      </c>
      <c r="M22" s="80" t="s">
        <v>44</v>
      </c>
      <c r="O22" s="81"/>
    </row>
    <row r="23" spans="1:15" s="3" customFormat="1" ht="12" customHeight="1" x14ac:dyDescent="0.2">
      <c r="A23" s="44" t="s">
        <v>94</v>
      </c>
      <c r="B23" s="96"/>
      <c r="C23" s="101">
        <v>5</v>
      </c>
      <c r="D23" s="127">
        <f t="shared" si="0"/>
        <v>7.7954474586841285E-3</v>
      </c>
      <c r="E23" s="102">
        <v>0.44</v>
      </c>
      <c r="F23" s="103">
        <v>31</v>
      </c>
      <c r="G23" s="104"/>
      <c r="H23" s="105"/>
      <c r="I23" s="101">
        <v>0.9</v>
      </c>
      <c r="J23" s="127">
        <f t="shared" si="1"/>
        <v>1.5994313133108227E-3</v>
      </c>
      <c r="K23" s="106">
        <v>0.08</v>
      </c>
      <c r="L23" s="35">
        <v>73</v>
      </c>
      <c r="M23" s="80" t="s">
        <v>44</v>
      </c>
      <c r="O23" s="81"/>
    </row>
    <row r="24" spans="1:15" s="3" customFormat="1" ht="12" customHeight="1" x14ac:dyDescent="0.2">
      <c r="A24" s="97" t="s">
        <v>54</v>
      </c>
      <c r="B24" s="96"/>
      <c r="C24" s="101">
        <v>0.6</v>
      </c>
      <c r="D24" s="127">
        <f t="shared" si="0"/>
        <v>9.3545369504209543E-4</v>
      </c>
      <c r="E24" s="102">
        <v>0.06</v>
      </c>
      <c r="F24" s="107">
        <v>28</v>
      </c>
      <c r="G24" s="104" t="s">
        <v>44</v>
      </c>
      <c r="H24" s="108"/>
      <c r="I24" s="101">
        <v>0.2</v>
      </c>
      <c r="J24" s="127">
        <f t="shared" si="1"/>
        <v>3.5542918073573838E-4</v>
      </c>
      <c r="K24" s="106">
        <v>0</v>
      </c>
      <c r="L24" s="82" t="s">
        <v>41</v>
      </c>
      <c r="M24" s="80" t="s">
        <v>46</v>
      </c>
      <c r="O24" s="76"/>
    </row>
    <row r="25" spans="1:15" s="3" customFormat="1" ht="12" customHeight="1" x14ac:dyDescent="0.2">
      <c r="A25" s="97" t="s">
        <v>52</v>
      </c>
      <c r="B25" s="96"/>
      <c r="C25" s="101">
        <v>10.9</v>
      </c>
      <c r="D25" s="127">
        <f t="shared" si="0"/>
        <v>1.6994075459931403E-2</v>
      </c>
      <c r="E25" s="102">
        <v>0.88</v>
      </c>
      <c r="F25" s="103">
        <v>17</v>
      </c>
      <c r="G25" s="104"/>
      <c r="H25" s="105"/>
      <c r="I25" s="101">
        <v>3.6</v>
      </c>
      <c r="J25" s="127">
        <f t="shared" si="1"/>
        <v>6.3977252532432909E-3</v>
      </c>
      <c r="K25" s="106">
        <v>0.19</v>
      </c>
      <c r="L25" s="35">
        <v>24</v>
      </c>
      <c r="M25" s="80"/>
      <c r="O25" s="76"/>
    </row>
    <row r="26" spans="1:15" s="3" customFormat="1" ht="12" customHeight="1" x14ac:dyDescent="0.2">
      <c r="A26" s="97" t="s">
        <v>55</v>
      </c>
      <c r="B26" s="96"/>
      <c r="C26" s="101">
        <v>11.8</v>
      </c>
      <c r="D26" s="127">
        <f t="shared" si="0"/>
        <v>1.8397256002494543E-2</v>
      </c>
      <c r="E26" s="102">
        <v>0.75</v>
      </c>
      <c r="F26" s="103">
        <v>35</v>
      </c>
      <c r="G26" s="104"/>
      <c r="H26" s="105"/>
      <c r="I26" s="101">
        <v>7.4</v>
      </c>
      <c r="J26" s="127">
        <f t="shared" si="1"/>
        <v>1.315087968722232E-2</v>
      </c>
      <c r="K26" s="106">
        <v>0.42</v>
      </c>
      <c r="L26" s="35">
        <v>27</v>
      </c>
      <c r="O26" s="76"/>
    </row>
    <row r="27" spans="1:15" s="3" customFormat="1" ht="20.100000000000001" customHeight="1" x14ac:dyDescent="0.2">
      <c r="A27" s="97" t="s">
        <v>56</v>
      </c>
      <c r="B27" s="96"/>
      <c r="C27" s="101">
        <v>2.2999999999999998</v>
      </c>
      <c r="D27" s="127">
        <f t="shared" si="0"/>
        <v>3.5859058309946987E-3</v>
      </c>
      <c r="E27" s="102">
        <v>0.19</v>
      </c>
      <c r="F27" s="103">
        <v>63</v>
      </c>
      <c r="G27" s="104"/>
      <c r="H27" s="105"/>
      <c r="I27" s="101">
        <v>1.6</v>
      </c>
      <c r="J27" s="127">
        <f t="shared" si="1"/>
        <v>2.843433445885907E-3</v>
      </c>
      <c r="K27" s="106">
        <v>0.11</v>
      </c>
      <c r="L27" s="35">
        <v>57</v>
      </c>
      <c r="M27" s="80"/>
      <c r="O27" s="76"/>
    </row>
    <row r="28" spans="1:15" s="3" customFormat="1" ht="12" customHeight="1" x14ac:dyDescent="0.2">
      <c r="A28" s="97" t="s">
        <v>57</v>
      </c>
      <c r="B28" s="96"/>
      <c r="C28" s="101">
        <v>38.700000000000003</v>
      </c>
      <c r="D28" s="127">
        <f t="shared" si="0"/>
        <v>6.0336763330215162E-2</v>
      </c>
      <c r="E28" s="102">
        <v>2.46</v>
      </c>
      <c r="F28" s="103">
        <v>65</v>
      </c>
      <c r="G28" s="104"/>
      <c r="H28" s="105"/>
      <c r="I28" s="101">
        <v>34.799999999999997</v>
      </c>
      <c r="J28" s="127">
        <f t="shared" si="1"/>
        <v>6.184467744801847E-2</v>
      </c>
      <c r="K28" s="106">
        <v>1.5</v>
      </c>
      <c r="L28" s="35">
        <v>60</v>
      </c>
      <c r="O28" s="76"/>
    </row>
    <row r="29" spans="1:15" s="3" customFormat="1" ht="12" customHeight="1" x14ac:dyDescent="0.2">
      <c r="A29" s="97" t="s">
        <v>58</v>
      </c>
      <c r="B29" s="96"/>
      <c r="C29" s="101">
        <v>19.2</v>
      </c>
      <c r="D29" s="127">
        <f t="shared" si="0"/>
        <v>2.9934518241347054E-2</v>
      </c>
      <c r="E29" s="102">
        <v>1.38</v>
      </c>
      <c r="F29" s="103">
        <v>72</v>
      </c>
      <c r="G29" s="104"/>
      <c r="H29" s="105"/>
      <c r="I29" s="101">
        <v>11.6</v>
      </c>
      <c r="J29" s="127">
        <f t="shared" si="1"/>
        <v>2.0614892482672825E-2</v>
      </c>
      <c r="K29" s="106">
        <v>0.69</v>
      </c>
      <c r="L29" s="35">
        <v>63</v>
      </c>
      <c r="O29" s="76"/>
    </row>
    <row r="30" spans="1:15" s="3" customFormat="1" ht="12" customHeight="1" x14ac:dyDescent="0.2">
      <c r="A30" s="97" t="s">
        <v>95</v>
      </c>
      <c r="B30" s="96"/>
      <c r="C30" s="101">
        <v>2.1</v>
      </c>
      <c r="D30" s="127">
        <f t="shared" si="0"/>
        <v>3.2740879326473341E-3</v>
      </c>
      <c r="E30" s="102">
        <v>0.17</v>
      </c>
      <c r="F30" s="103">
        <v>68</v>
      </c>
      <c r="G30" s="104"/>
      <c r="H30" s="105"/>
      <c r="I30" s="101">
        <v>5.5</v>
      </c>
      <c r="J30" s="127">
        <f t="shared" si="1"/>
        <v>9.7743024702328062E-3</v>
      </c>
      <c r="K30" s="106">
        <v>0.31</v>
      </c>
      <c r="L30" s="35">
        <v>67</v>
      </c>
      <c r="M30" s="80"/>
      <c r="O30" s="76"/>
    </row>
    <row r="31" spans="1:15" s="3" customFormat="1" ht="12" customHeight="1" x14ac:dyDescent="0.2">
      <c r="A31" s="97" t="s">
        <v>59</v>
      </c>
      <c r="B31" s="96"/>
      <c r="C31" s="101">
        <v>18.8</v>
      </c>
      <c r="D31" s="127">
        <f t="shared" si="0"/>
        <v>2.9310882444652325E-2</v>
      </c>
      <c r="E31" s="102">
        <v>1.55</v>
      </c>
      <c r="F31" s="103">
        <v>14</v>
      </c>
      <c r="G31" s="104"/>
      <c r="H31" s="105"/>
      <c r="I31" s="101">
        <v>4.8</v>
      </c>
      <c r="J31" s="127">
        <f t="shared" si="1"/>
        <v>8.5303003376577206E-3</v>
      </c>
      <c r="K31" s="106">
        <v>0.3</v>
      </c>
      <c r="L31" s="35">
        <v>13</v>
      </c>
      <c r="O31" s="76"/>
    </row>
    <row r="32" spans="1:15" s="3" customFormat="1" ht="20.100000000000001" customHeight="1" x14ac:dyDescent="0.2">
      <c r="A32" s="97" t="s">
        <v>96</v>
      </c>
      <c r="B32" s="96"/>
      <c r="C32" s="101">
        <v>3.3</v>
      </c>
      <c r="D32" s="127">
        <f t="shared" si="0"/>
        <v>5.144995322731525E-3</v>
      </c>
      <c r="E32" s="102">
        <v>0.24</v>
      </c>
      <c r="F32" s="103">
        <v>13</v>
      </c>
      <c r="G32" s="104"/>
      <c r="H32" s="105"/>
      <c r="I32" s="101">
        <v>4</v>
      </c>
      <c r="J32" s="127">
        <f t="shared" si="1"/>
        <v>7.1085836147147677E-3</v>
      </c>
      <c r="K32" s="106">
        <v>0.23</v>
      </c>
      <c r="L32" s="35">
        <v>26</v>
      </c>
      <c r="M32" s="80"/>
      <c r="O32" s="76"/>
    </row>
    <row r="33" spans="1:15" s="3" customFormat="1" ht="12" customHeight="1" x14ac:dyDescent="0.2">
      <c r="A33" s="97" t="s">
        <v>61</v>
      </c>
      <c r="B33" s="96"/>
      <c r="C33" s="101">
        <v>12.8</v>
      </c>
      <c r="D33" s="127">
        <f t="shared" si="0"/>
        <v>1.9956345494231371E-2</v>
      </c>
      <c r="E33" s="102">
        <v>0.86</v>
      </c>
      <c r="F33" s="103">
        <v>2</v>
      </c>
      <c r="G33" s="104"/>
      <c r="H33" s="105"/>
      <c r="I33" s="101">
        <v>13.7</v>
      </c>
      <c r="J33" s="127">
        <f t="shared" si="1"/>
        <v>2.4346898880398076E-2</v>
      </c>
      <c r="K33" s="106">
        <v>0.64</v>
      </c>
      <c r="L33" s="35">
        <v>12</v>
      </c>
      <c r="M33" s="80"/>
      <c r="O33" s="76"/>
    </row>
    <row r="34" spans="1:15" s="3" customFormat="1" ht="12" customHeight="1" x14ac:dyDescent="0.2">
      <c r="A34" s="97" t="s">
        <v>97</v>
      </c>
      <c r="B34" s="96"/>
      <c r="C34" s="101">
        <v>1.4</v>
      </c>
      <c r="D34" s="127">
        <f t="shared" si="0"/>
        <v>2.1827252884315559E-3</v>
      </c>
      <c r="E34" s="102">
        <v>0.12</v>
      </c>
      <c r="F34" s="103">
        <v>29</v>
      </c>
      <c r="G34" s="104"/>
      <c r="H34" s="105"/>
      <c r="I34" s="101">
        <v>0.8</v>
      </c>
      <c r="J34" s="127">
        <f t="shared" si="1"/>
        <v>1.4217167229429535E-3</v>
      </c>
      <c r="K34" s="106">
        <v>7.0000000000000007E-2</v>
      </c>
      <c r="L34" s="35">
        <v>41</v>
      </c>
      <c r="M34" s="83" t="s">
        <v>44</v>
      </c>
      <c r="O34" s="76"/>
    </row>
    <row r="35" spans="1:15" s="3" customFormat="1" ht="12" customHeight="1" x14ac:dyDescent="0.2">
      <c r="A35" s="97" t="s">
        <v>63</v>
      </c>
      <c r="B35" s="96"/>
      <c r="C35" s="101">
        <v>7</v>
      </c>
      <c r="D35" s="127">
        <f t="shared" si="0"/>
        <v>1.091362644215778E-2</v>
      </c>
      <c r="E35" s="102">
        <v>0.52</v>
      </c>
      <c r="F35" s="107">
        <v>59</v>
      </c>
      <c r="G35" s="104"/>
      <c r="H35" s="105"/>
      <c r="I35" s="101">
        <v>1.6</v>
      </c>
      <c r="J35" s="127">
        <f t="shared" si="1"/>
        <v>2.843433445885907E-3</v>
      </c>
      <c r="K35" s="106">
        <v>0.14000000000000001</v>
      </c>
      <c r="L35" s="35">
        <v>86</v>
      </c>
      <c r="M35" s="83" t="s">
        <v>44</v>
      </c>
      <c r="O35" s="76"/>
    </row>
    <row r="36" spans="1:15" s="3" customFormat="1" ht="12" customHeight="1" x14ac:dyDescent="0.2">
      <c r="A36" s="97" t="s">
        <v>64</v>
      </c>
      <c r="B36" s="96"/>
      <c r="C36" s="101">
        <v>72.099999999999994</v>
      </c>
      <c r="D36" s="127">
        <f t="shared" si="0"/>
        <v>0.11241035235422513</v>
      </c>
      <c r="E36" s="102">
        <v>5.22</v>
      </c>
      <c r="F36" s="107">
        <v>17</v>
      </c>
      <c r="G36" s="104"/>
      <c r="H36" s="105"/>
      <c r="I36" s="101">
        <v>38</v>
      </c>
      <c r="J36" s="127">
        <f t="shared" si="1"/>
        <v>6.7531544339790292E-2</v>
      </c>
      <c r="K36" s="106">
        <v>2.46</v>
      </c>
      <c r="L36" s="35">
        <v>20</v>
      </c>
      <c r="M36" s="84"/>
      <c r="O36" s="76"/>
    </row>
    <row r="37" spans="1:15" s="3" customFormat="1" ht="20.100000000000001" customHeight="1" x14ac:dyDescent="0.2">
      <c r="A37" s="97" t="s">
        <v>98</v>
      </c>
      <c r="B37" s="96"/>
      <c r="C37" s="101">
        <v>0.9</v>
      </c>
      <c r="D37" s="127">
        <f t="shared" si="0"/>
        <v>1.4031805425631433E-3</v>
      </c>
      <c r="E37" s="102">
        <v>7.0000000000000007E-2</v>
      </c>
      <c r="F37" s="107">
        <v>76</v>
      </c>
      <c r="G37" s="104" t="s">
        <v>44</v>
      </c>
      <c r="H37" s="105"/>
      <c r="I37" s="101">
        <v>0.3</v>
      </c>
      <c r="J37" s="127">
        <f t="shared" si="1"/>
        <v>5.3314377110360754E-4</v>
      </c>
      <c r="K37" s="106">
        <v>0.02</v>
      </c>
      <c r="L37" s="35">
        <v>47</v>
      </c>
      <c r="M37" s="83" t="s">
        <v>44</v>
      </c>
      <c r="O37" s="76"/>
    </row>
    <row r="38" spans="1:15" s="3" customFormat="1" ht="12" customHeight="1" x14ac:dyDescent="0.2">
      <c r="A38" s="97" t="s">
        <v>99</v>
      </c>
      <c r="B38" s="96"/>
      <c r="C38" s="101">
        <v>1.5</v>
      </c>
      <c r="D38" s="127">
        <f t="shared" si="0"/>
        <v>2.3386342376052385E-3</v>
      </c>
      <c r="E38" s="102">
        <v>0.1</v>
      </c>
      <c r="F38" s="103">
        <v>74</v>
      </c>
      <c r="G38" s="104" t="s">
        <v>44</v>
      </c>
      <c r="H38" s="105"/>
      <c r="I38" s="101">
        <v>0.9</v>
      </c>
      <c r="J38" s="127">
        <f t="shared" si="1"/>
        <v>1.5994313133108227E-3</v>
      </c>
      <c r="K38" s="106">
        <v>0.04</v>
      </c>
      <c r="L38" s="35">
        <v>81</v>
      </c>
      <c r="M38" s="80"/>
      <c r="O38" s="76"/>
    </row>
    <row r="39" spans="1:15" s="3" customFormat="1" ht="12" customHeight="1" x14ac:dyDescent="0.2">
      <c r="A39" s="44" t="s">
        <v>100</v>
      </c>
      <c r="B39" s="96"/>
      <c r="C39" s="101">
        <v>35.4</v>
      </c>
      <c r="D39" s="127">
        <f t="shared" si="0"/>
        <v>5.5191768007483627E-2</v>
      </c>
      <c r="E39" s="102">
        <v>2.5499999999999998</v>
      </c>
      <c r="F39" s="103">
        <v>93</v>
      </c>
      <c r="G39" s="104"/>
      <c r="H39" s="105"/>
      <c r="I39" s="101">
        <v>30.1</v>
      </c>
      <c r="J39" s="127">
        <f t="shared" si="1"/>
        <v>5.3492091700728626E-2</v>
      </c>
      <c r="K39" s="106">
        <v>2.06</v>
      </c>
      <c r="L39" s="35">
        <v>95</v>
      </c>
      <c r="O39" s="81"/>
    </row>
    <row r="40" spans="1:15" s="3" customFormat="1" ht="12" customHeight="1" x14ac:dyDescent="0.2">
      <c r="A40" s="97" t="s">
        <v>101</v>
      </c>
      <c r="B40" s="96"/>
      <c r="C40" s="101">
        <v>92.1</v>
      </c>
      <c r="D40" s="127">
        <f t="shared" si="0"/>
        <v>0.14359214218896163</v>
      </c>
      <c r="E40" s="102">
        <v>4.7300000000000004</v>
      </c>
      <c r="F40" s="103">
        <v>90</v>
      </c>
      <c r="G40" s="104"/>
      <c r="H40" s="105"/>
      <c r="I40" s="101">
        <v>84</v>
      </c>
      <c r="J40" s="127">
        <f t="shared" si="1"/>
        <v>0.14928025590901012</v>
      </c>
      <c r="K40" s="106">
        <v>3.69</v>
      </c>
      <c r="L40" s="35">
        <v>99</v>
      </c>
      <c r="M40" s="80"/>
      <c r="O40" s="76"/>
    </row>
    <row r="41" spans="1:15" s="3" customFormat="1" ht="12" customHeight="1" x14ac:dyDescent="0.2">
      <c r="A41" s="97" t="s">
        <v>102</v>
      </c>
      <c r="B41" s="96"/>
      <c r="C41" s="101">
        <v>1.7</v>
      </c>
      <c r="D41" s="127">
        <f t="shared" si="0"/>
        <v>2.6504521359526035E-3</v>
      </c>
      <c r="E41" s="102">
        <v>0.08</v>
      </c>
      <c r="F41" s="103">
        <v>12</v>
      </c>
      <c r="G41" s="104"/>
      <c r="H41" s="105"/>
      <c r="I41" s="101">
        <v>0.7</v>
      </c>
      <c r="J41" s="127">
        <f t="shared" si="1"/>
        <v>1.2440021325750843E-3</v>
      </c>
      <c r="K41" s="106">
        <v>0.06</v>
      </c>
      <c r="L41" s="82" t="s">
        <v>41</v>
      </c>
      <c r="M41" s="80" t="s">
        <v>46</v>
      </c>
      <c r="O41" s="76"/>
    </row>
    <row r="42" spans="1:15" s="3" customFormat="1" ht="20.100000000000001" customHeight="1" x14ac:dyDescent="0.2">
      <c r="A42" s="97" t="s">
        <v>103</v>
      </c>
      <c r="B42" s="96"/>
      <c r="C42" s="101">
        <v>2.6</v>
      </c>
      <c r="D42" s="127">
        <f t="shared" si="0"/>
        <v>4.0536326785157468E-3</v>
      </c>
      <c r="E42" s="102">
        <v>0.18</v>
      </c>
      <c r="F42" s="103">
        <v>85</v>
      </c>
      <c r="G42" s="104"/>
      <c r="H42" s="105"/>
      <c r="I42" s="101">
        <v>0.4</v>
      </c>
      <c r="J42" s="127">
        <f t="shared" si="1"/>
        <v>7.1085836147147675E-4</v>
      </c>
      <c r="K42" s="106">
        <v>0.03</v>
      </c>
      <c r="L42" s="39">
        <v>79</v>
      </c>
      <c r="M42" s="33" t="s">
        <v>44</v>
      </c>
      <c r="O42" s="76"/>
    </row>
    <row r="43" spans="1:15" s="3" customFormat="1" ht="12" customHeight="1" x14ac:dyDescent="0.2">
      <c r="A43" s="97" t="s">
        <v>104</v>
      </c>
      <c r="B43" s="96"/>
      <c r="C43" s="101">
        <v>3.9</v>
      </c>
      <c r="D43" s="127">
        <f t="shared" si="0"/>
        <v>6.0804490177736202E-3</v>
      </c>
      <c r="E43" s="102">
        <v>0.28999999999999998</v>
      </c>
      <c r="F43" s="103">
        <v>57</v>
      </c>
      <c r="G43" s="104"/>
      <c r="H43" s="105"/>
      <c r="I43" s="101">
        <v>4.0999999999999996</v>
      </c>
      <c r="J43" s="127">
        <f t="shared" si="1"/>
        <v>7.2862982050826358E-3</v>
      </c>
      <c r="K43" s="106">
        <v>0.23</v>
      </c>
      <c r="L43" s="35">
        <v>46</v>
      </c>
      <c r="M43" s="80"/>
      <c r="O43" s="76"/>
    </row>
    <row r="44" spans="1:15" s="3" customFormat="1" ht="12" customHeight="1" x14ac:dyDescent="0.2">
      <c r="A44" s="44" t="s">
        <v>8</v>
      </c>
      <c r="B44" s="96"/>
      <c r="C44" s="101">
        <v>1.6</v>
      </c>
      <c r="D44" s="127">
        <f t="shared" si="0"/>
        <v>2.4945431867789214E-3</v>
      </c>
      <c r="E44" s="102">
        <v>0.1</v>
      </c>
      <c r="F44" s="103">
        <v>75</v>
      </c>
      <c r="G44" s="104" t="s">
        <v>44</v>
      </c>
      <c r="H44" s="105"/>
      <c r="I44" s="101">
        <v>162.69999999999999</v>
      </c>
      <c r="J44" s="127">
        <f t="shared" si="1"/>
        <v>0.28914163852852315</v>
      </c>
      <c r="K44" s="106">
        <v>11.43</v>
      </c>
      <c r="L44" s="35">
        <v>91</v>
      </c>
      <c r="O44" s="81"/>
    </row>
    <row r="45" spans="1:15" s="3" customFormat="1" ht="12" customHeight="1" x14ac:dyDescent="0.2">
      <c r="A45" s="44" t="s">
        <v>105</v>
      </c>
      <c r="B45" s="96"/>
      <c r="C45" s="77" t="s">
        <v>133</v>
      </c>
      <c r="D45" s="77" t="s">
        <v>133</v>
      </c>
      <c r="E45" s="77" t="s">
        <v>133</v>
      </c>
      <c r="F45" s="77" t="s">
        <v>133</v>
      </c>
      <c r="G45" s="104"/>
      <c r="H45" s="105"/>
      <c r="I45" s="101">
        <v>4.5999999999999996</v>
      </c>
      <c r="J45" s="127">
        <f t="shared" si="1"/>
        <v>8.1748711569219826E-3</v>
      </c>
      <c r="K45" s="106">
        <v>0.21</v>
      </c>
      <c r="L45" s="35">
        <v>65</v>
      </c>
      <c r="O45" s="81"/>
    </row>
    <row r="46" spans="1:15" s="3" customFormat="1" ht="12" customHeight="1" x14ac:dyDescent="0.2">
      <c r="A46" s="44" t="s">
        <v>68</v>
      </c>
      <c r="B46" s="96"/>
      <c r="C46" s="77" t="s">
        <v>133</v>
      </c>
      <c r="D46" s="77" t="s">
        <v>133</v>
      </c>
      <c r="E46" s="77" t="s">
        <v>133</v>
      </c>
      <c r="F46" s="77" t="s">
        <v>133</v>
      </c>
      <c r="G46" s="104"/>
      <c r="H46" s="105"/>
      <c r="I46" s="101">
        <v>22.5</v>
      </c>
      <c r="J46" s="127">
        <f t="shared" si="1"/>
        <v>3.9985782832770565E-2</v>
      </c>
      <c r="K46" s="106">
        <v>1.59</v>
      </c>
      <c r="L46" s="35">
        <v>82</v>
      </c>
      <c r="O46" s="81"/>
    </row>
    <row r="47" spans="1:15" s="3" customFormat="1" ht="20.100000000000001" customHeight="1" x14ac:dyDescent="0.2">
      <c r="A47" s="87" t="s">
        <v>106</v>
      </c>
      <c r="B47" s="96"/>
      <c r="C47" s="77" t="s">
        <v>133</v>
      </c>
      <c r="D47" s="77" t="s">
        <v>133</v>
      </c>
      <c r="E47" s="77" t="s">
        <v>133</v>
      </c>
      <c r="F47" s="77" t="s">
        <v>133</v>
      </c>
      <c r="G47" s="104"/>
      <c r="H47" s="105"/>
      <c r="I47" s="101">
        <v>0.4</v>
      </c>
      <c r="J47" s="127">
        <f t="shared" si="1"/>
        <v>7.1085836147147675E-4</v>
      </c>
      <c r="K47" s="106">
        <v>0.03</v>
      </c>
      <c r="L47" s="35">
        <v>43</v>
      </c>
      <c r="M47" s="80" t="s">
        <v>44</v>
      </c>
      <c r="O47" s="85"/>
    </row>
    <row r="48" spans="1:15" s="3" customFormat="1" ht="12" customHeight="1" x14ac:dyDescent="0.2">
      <c r="A48" s="44" t="s">
        <v>107</v>
      </c>
      <c r="B48" s="96"/>
      <c r="C48" s="77" t="s">
        <v>133</v>
      </c>
      <c r="D48" s="77" t="s">
        <v>133</v>
      </c>
      <c r="E48" s="77" t="s">
        <v>133</v>
      </c>
      <c r="F48" s="77" t="s">
        <v>133</v>
      </c>
      <c r="G48" s="104"/>
      <c r="H48" s="109"/>
      <c r="I48" s="101">
        <v>16.600000000000001</v>
      </c>
      <c r="J48" s="127">
        <f t="shared" si="1"/>
        <v>2.9500622001066287E-2</v>
      </c>
      <c r="K48" s="106">
        <v>1.1399999999999999</v>
      </c>
      <c r="L48" s="35">
        <v>40</v>
      </c>
      <c r="O48" s="81"/>
    </row>
    <row r="49" spans="1:15" s="3" customFormat="1" ht="12" customHeight="1" x14ac:dyDescent="0.2">
      <c r="A49" s="44" t="s">
        <v>108</v>
      </c>
      <c r="B49" s="96"/>
      <c r="C49" s="77" t="s">
        <v>133</v>
      </c>
      <c r="D49" s="77" t="s">
        <v>133</v>
      </c>
      <c r="E49" s="77" t="s">
        <v>133</v>
      </c>
      <c r="F49" s="77" t="s">
        <v>133</v>
      </c>
      <c r="G49" s="104"/>
      <c r="H49" s="109"/>
      <c r="I49" s="101">
        <v>4.4000000000000004</v>
      </c>
      <c r="J49" s="127">
        <f t="shared" si="1"/>
        <v>7.8194419761862446E-3</v>
      </c>
      <c r="K49" s="106">
        <v>0.18</v>
      </c>
      <c r="L49" s="35">
        <v>72</v>
      </c>
      <c r="M49" s="80"/>
      <c r="O49" s="81"/>
    </row>
    <row r="50" spans="1:15" s="3" customFormat="1" ht="12" customHeight="1" x14ac:dyDescent="0.2">
      <c r="A50" s="97" t="s">
        <v>71</v>
      </c>
      <c r="B50" s="96"/>
      <c r="C50" s="101">
        <v>140.1</v>
      </c>
      <c r="D50" s="127">
        <f t="shared" si="0"/>
        <v>0.21842843779232929</v>
      </c>
      <c r="E50" s="102">
        <v>11.69</v>
      </c>
      <c r="F50" s="103">
        <v>89</v>
      </c>
      <c r="G50" s="104"/>
      <c r="H50" s="109"/>
      <c r="I50" s="77" t="s">
        <v>133</v>
      </c>
      <c r="J50" s="77" t="s">
        <v>133</v>
      </c>
      <c r="K50" s="77" t="s">
        <v>133</v>
      </c>
      <c r="L50" s="77" t="s">
        <v>133</v>
      </c>
      <c r="O50" s="76"/>
    </row>
    <row r="51" spans="1:15" s="3" customFormat="1" ht="12" customHeight="1" x14ac:dyDescent="0.2">
      <c r="A51" s="97" t="s">
        <v>72</v>
      </c>
      <c r="B51" s="96"/>
      <c r="C51" s="101">
        <v>7.7</v>
      </c>
      <c r="D51" s="127">
        <f t="shared" si="0"/>
        <v>1.2004989086373558E-2</v>
      </c>
      <c r="E51" s="102">
        <v>0.53</v>
      </c>
      <c r="F51" s="103">
        <v>97</v>
      </c>
      <c r="G51" s="104"/>
      <c r="H51" s="109"/>
      <c r="I51" s="77" t="s">
        <v>133</v>
      </c>
      <c r="J51" s="77" t="s">
        <v>133</v>
      </c>
      <c r="K51" s="77" t="s">
        <v>133</v>
      </c>
      <c r="L51" s="77" t="s">
        <v>133</v>
      </c>
      <c r="O51" s="76"/>
    </row>
    <row r="52" spans="1:15" s="3" customFormat="1" ht="20.100000000000001" customHeight="1" x14ac:dyDescent="0.2">
      <c r="A52" s="44" t="s">
        <v>109</v>
      </c>
      <c r="B52" s="96"/>
      <c r="C52" s="101">
        <v>1.9</v>
      </c>
      <c r="D52" s="127">
        <f t="shared" si="0"/>
        <v>2.9622700342999686E-3</v>
      </c>
      <c r="E52" s="102">
        <v>0.15</v>
      </c>
      <c r="F52" s="103">
        <v>59</v>
      </c>
      <c r="G52" s="104"/>
      <c r="H52" s="109"/>
      <c r="I52" s="77" t="s">
        <v>133</v>
      </c>
      <c r="J52" s="77" t="s">
        <v>133</v>
      </c>
      <c r="K52" s="77" t="s">
        <v>133</v>
      </c>
      <c r="L52" s="77" t="s">
        <v>133</v>
      </c>
      <c r="O52" s="81"/>
    </row>
    <row r="53" spans="1:15" s="3" customFormat="1" ht="12" customHeight="1" x14ac:dyDescent="0.2">
      <c r="A53" s="44" t="s">
        <v>110</v>
      </c>
      <c r="B53" s="96"/>
      <c r="C53" s="101">
        <v>16.3</v>
      </c>
      <c r="D53" s="127">
        <f t="shared" si="0"/>
        <v>2.5413158715310261E-2</v>
      </c>
      <c r="E53" s="102">
        <v>1.22</v>
      </c>
      <c r="F53" s="103">
        <v>62</v>
      </c>
      <c r="G53" s="104"/>
      <c r="H53" s="109"/>
      <c r="I53" s="101">
        <v>6.6</v>
      </c>
      <c r="J53" s="127">
        <f t="shared" si="1"/>
        <v>1.1729162964279366E-2</v>
      </c>
      <c r="K53" s="106">
        <v>0.39</v>
      </c>
      <c r="L53" s="35">
        <v>67</v>
      </c>
      <c r="O53" s="81"/>
    </row>
    <row r="54" spans="1:15" s="3" customFormat="1" ht="12" customHeight="1" x14ac:dyDescent="0.2">
      <c r="A54" s="44" t="s">
        <v>111</v>
      </c>
      <c r="B54" s="96"/>
      <c r="C54" s="101">
        <v>27.7</v>
      </c>
      <c r="D54" s="127">
        <f t="shared" si="0"/>
        <v>4.3186778921110072E-2</v>
      </c>
      <c r="E54" s="102">
        <v>1.65</v>
      </c>
      <c r="F54" s="103">
        <v>57</v>
      </c>
      <c r="G54" s="104"/>
      <c r="H54" s="109"/>
      <c r="I54" s="101">
        <v>7.4</v>
      </c>
      <c r="J54" s="127">
        <f t="shared" si="1"/>
        <v>1.315087968722232E-2</v>
      </c>
      <c r="K54" s="106">
        <v>0.32</v>
      </c>
      <c r="L54" s="35">
        <v>59</v>
      </c>
      <c r="O54" s="81"/>
    </row>
    <row r="55" spans="1:15" s="3" customFormat="1" ht="12" customHeight="1" x14ac:dyDescent="0.2">
      <c r="A55" s="44" t="s">
        <v>112</v>
      </c>
      <c r="B55" s="96"/>
      <c r="C55" s="101">
        <v>3.6</v>
      </c>
      <c r="D55" s="127">
        <f t="shared" si="0"/>
        <v>5.612722170252573E-3</v>
      </c>
      <c r="E55" s="102">
        <v>0.23</v>
      </c>
      <c r="F55" s="103">
        <v>57</v>
      </c>
      <c r="G55" s="104"/>
      <c r="H55" s="109"/>
      <c r="I55" s="101">
        <v>1.4</v>
      </c>
      <c r="J55" s="127">
        <f t="shared" si="1"/>
        <v>2.4880042651501686E-3</v>
      </c>
      <c r="K55" s="106">
        <v>0.06</v>
      </c>
      <c r="L55" s="35">
        <v>34</v>
      </c>
      <c r="M55" s="80" t="s">
        <v>44</v>
      </c>
      <c r="O55" s="81"/>
    </row>
    <row r="56" spans="1:15" s="3" customFormat="1" ht="12" customHeight="1" x14ac:dyDescent="0.2">
      <c r="A56" s="98" t="s">
        <v>11</v>
      </c>
      <c r="B56" s="96"/>
      <c r="C56" s="101">
        <v>0.7</v>
      </c>
      <c r="D56" s="127">
        <f t="shared" si="0"/>
        <v>1.091362644215778E-3</v>
      </c>
      <c r="E56" s="102">
        <v>0.04</v>
      </c>
      <c r="F56" s="103">
        <v>71</v>
      </c>
      <c r="G56" s="105" t="s">
        <v>44</v>
      </c>
      <c r="H56" s="109"/>
      <c r="I56" s="101">
        <v>0.4</v>
      </c>
      <c r="J56" s="127">
        <f t="shared" si="1"/>
        <v>7.1085836147147675E-4</v>
      </c>
      <c r="K56" s="106">
        <v>0.01</v>
      </c>
      <c r="L56" s="35">
        <v>66</v>
      </c>
      <c r="M56" s="80" t="s">
        <v>44</v>
      </c>
      <c r="O56" s="86"/>
    </row>
    <row r="57" spans="1:15" s="3" customFormat="1" ht="20.100000000000001" customHeight="1" x14ac:dyDescent="0.2">
      <c r="A57" s="98" t="s">
        <v>113</v>
      </c>
      <c r="B57" s="96"/>
      <c r="C57" s="101">
        <v>6.5</v>
      </c>
      <c r="D57" s="127">
        <f t="shared" si="0"/>
        <v>1.0134081696289368E-2</v>
      </c>
      <c r="E57" s="102">
        <v>0.49</v>
      </c>
      <c r="F57" s="103">
        <v>19</v>
      </c>
      <c r="G57" s="105"/>
      <c r="H57" s="109"/>
      <c r="I57" s="101">
        <v>6.5</v>
      </c>
      <c r="J57" s="127">
        <f t="shared" si="1"/>
        <v>1.1551448373911498E-2</v>
      </c>
      <c r="K57" s="106">
        <v>0.48</v>
      </c>
      <c r="L57" s="35">
        <v>21</v>
      </c>
      <c r="O57" s="86"/>
    </row>
    <row r="58" spans="1:15" s="3" customFormat="1" ht="12" customHeight="1" x14ac:dyDescent="0.2">
      <c r="A58" s="98" t="s">
        <v>114</v>
      </c>
      <c r="B58" s="96"/>
      <c r="C58" s="101">
        <v>6.1</v>
      </c>
      <c r="D58" s="127">
        <f t="shared" si="0"/>
        <v>9.5104458995946359E-3</v>
      </c>
      <c r="E58" s="102">
        <v>0.47</v>
      </c>
      <c r="F58" s="103">
        <v>89</v>
      </c>
      <c r="G58" s="105"/>
      <c r="H58" s="109"/>
      <c r="I58" s="101">
        <v>15.9</v>
      </c>
      <c r="J58" s="127">
        <f t="shared" si="1"/>
        <v>2.8256619868491203E-2</v>
      </c>
      <c r="K58" s="106">
        <v>1.22</v>
      </c>
      <c r="L58" s="35">
        <v>99</v>
      </c>
      <c r="M58" s="80"/>
      <c r="O58" s="86"/>
    </row>
    <row r="59" spans="1:15" s="3" customFormat="1" ht="12" customHeight="1" x14ac:dyDescent="0.2">
      <c r="A59" s="98" t="s">
        <v>115</v>
      </c>
      <c r="B59" s="96"/>
      <c r="C59" s="101">
        <v>0.5</v>
      </c>
      <c r="D59" s="127">
        <f t="shared" si="0"/>
        <v>7.7954474586841289E-4</v>
      </c>
      <c r="E59" s="102">
        <v>0.04</v>
      </c>
      <c r="F59" s="107" t="s">
        <v>45</v>
      </c>
      <c r="G59" s="116" t="s">
        <v>134</v>
      </c>
      <c r="H59" s="109"/>
      <c r="I59" s="101">
        <v>0.4</v>
      </c>
      <c r="J59" s="127">
        <f t="shared" si="1"/>
        <v>7.1085836147147675E-4</v>
      </c>
      <c r="K59" s="106">
        <v>0.03</v>
      </c>
      <c r="L59" s="35">
        <v>67</v>
      </c>
      <c r="M59" s="80" t="s">
        <v>44</v>
      </c>
      <c r="O59" s="86"/>
    </row>
    <row r="60" spans="1:15" s="3" customFormat="1" ht="12" customHeight="1" x14ac:dyDescent="0.2">
      <c r="A60" s="98" t="s">
        <v>73</v>
      </c>
      <c r="B60" s="96"/>
      <c r="C60" s="101">
        <v>4</v>
      </c>
      <c r="D60" s="127">
        <f t="shared" si="0"/>
        <v>6.2363579669473031E-3</v>
      </c>
      <c r="E60" s="102">
        <v>0.25</v>
      </c>
      <c r="F60" s="103">
        <v>82</v>
      </c>
      <c r="G60" s="105"/>
      <c r="H60" s="109"/>
      <c r="I60" s="101">
        <v>4.0999999999999996</v>
      </c>
      <c r="J60" s="127">
        <f t="shared" si="1"/>
        <v>7.2862982050826358E-3</v>
      </c>
      <c r="K60" s="106">
        <v>0.33</v>
      </c>
      <c r="L60" s="35">
        <v>94</v>
      </c>
      <c r="M60" s="80"/>
      <c r="O60" s="86"/>
    </row>
    <row r="61" spans="1:15" s="3" customFormat="1" ht="12" customHeight="1" x14ac:dyDescent="0.2">
      <c r="A61" s="87" t="s">
        <v>116</v>
      </c>
      <c r="B61" s="96"/>
      <c r="C61" s="101">
        <v>22.2</v>
      </c>
      <c r="D61" s="127">
        <f t="shared" si="0"/>
        <v>3.4611786716557527E-2</v>
      </c>
      <c r="E61" s="102">
        <v>1.57</v>
      </c>
      <c r="F61" s="103">
        <v>67</v>
      </c>
      <c r="G61" s="105"/>
      <c r="H61" s="109"/>
      <c r="I61" s="101">
        <v>17.3</v>
      </c>
      <c r="J61" s="127">
        <f t="shared" si="1"/>
        <v>3.074462413364137E-2</v>
      </c>
      <c r="K61" s="106">
        <v>0.99</v>
      </c>
      <c r="L61" s="35">
        <v>73</v>
      </c>
      <c r="O61" s="87"/>
    </row>
    <row r="62" spans="1:15" s="3" customFormat="1" ht="20.100000000000001" customHeight="1" x14ac:dyDescent="0.2">
      <c r="A62" s="87" t="s">
        <v>117</v>
      </c>
      <c r="B62" s="96"/>
      <c r="C62" s="101">
        <v>5.6</v>
      </c>
      <c r="D62" s="127">
        <f t="shared" si="0"/>
        <v>8.7309011537262237E-3</v>
      </c>
      <c r="E62" s="102">
        <v>0.37</v>
      </c>
      <c r="F62" s="103">
        <v>45</v>
      </c>
      <c r="G62" s="105"/>
      <c r="H62" s="109"/>
      <c r="I62" s="101">
        <v>5.0999999999999996</v>
      </c>
      <c r="J62" s="127">
        <f t="shared" si="1"/>
        <v>9.0634441087613284E-3</v>
      </c>
      <c r="K62" s="106">
        <v>0.28999999999999998</v>
      </c>
      <c r="L62" s="35">
        <v>43</v>
      </c>
      <c r="O62" s="87"/>
    </row>
    <row r="63" spans="1:15" s="3" customFormat="1" ht="12" customHeight="1" x14ac:dyDescent="0.2">
      <c r="A63" s="87" t="s">
        <v>118</v>
      </c>
      <c r="B63" s="96"/>
      <c r="C63" s="101">
        <v>8.8000000000000007</v>
      </c>
      <c r="D63" s="127">
        <f t="shared" si="0"/>
        <v>1.3719987527284068E-2</v>
      </c>
      <c r="E63" s="102">
        <v>0.6</v>
      </c>
      <c r="F63" s="103">
        <v>74</v>
      </c>
      <c r="G63" s="105"/>
      <c r="H63" s="109"/>
      <c r="I63" s="101">
        <v>6.5</v>
      </c>
      <c r="J63" s="127">
        <f t="shared" si="1"/>
        <v>1.1551448373911498E-2</v>
      </c>
      <c r="K63" s="106">
        <v>0.36</v>
      </c>
      <c r="L63" s="35">
        <v>75</v>
      </c>
      <c r="M63" s="80"/>
      <c r="O63" s="87"/>
    </row>
    <row r="64" spans="1:15" s="3" customFormat="1" ht="12" customHeight="1" x14ac:dyDescent="0.2">
      <c r="A64" s="87" t="s">
        <v>119</v>
      </c>
      <c r="B64" s="96"/>
      <c r="C64" s="101">
        <v>6</v>
      </c>
      <c r="D64" s="127">
        <f t="shared" si="0"/>
        <v>9.3545369504209538E-3</v>
      </c>
      <c r="E64" s="102">
        <v>0.33</v>
      </c>
      <c r="F64" s="103">
        <v>28</v>
      </c>
      <c r="G64" s="105"/>
      <c r="H64" s="109"/>
      <c r="I64" s="101">
        <v>5.5</v>
      </c>
      <c r="J64" s="127">
        <f t="shared" si="1"/>
        <v>9.7743024702328062E-3</v>
      </c>
      <c r="K64" s="106">
        <v>0.35</v>
      </c>
      <c r="L64" s="35">
        <v>40</v>
      </c>
      <c r="M64" s="80"/>
      <c r="O64" s="87"/>
    </row>
    <row r="65" spans="1:15" s="3" customFormat="1" ht="12" customHeight="1" x14ac:dyDescent="0.2">
      <c r="A65" s="87" t="s">
        <v>120</v>
      </c>
      <c r="B65" s="96"/>
      <c r="C65" s="101">
        <v>0.1</v>
      </c>
      <c r="D65" s="127">
        <f t="shared" si="0"/>
        <v>1.5590894917368259E-4</v>
      </c>
      <c r="E65" s="102">
        <v>0</v>
      </c>
      <c r="F65" s="110" t="s">
        <v>41</v>
      </c>
      <c r="G65" s="105" t="s">
        <v>46</v>
      </c>
      <c r="H65" s="109"/>
      <c r="I65" s="101">
        <v>0</v>
      </c>
      <c r="J65" s="127">
        <f t="shared" si="1"/>
        <v>0</v>
      </c>
      <c r="K65" s="106">
        <v>0</v>
      </c>
      <c r="L65" s="82" t="s">
        <v>41</v>
      </c>
      <c r="M65" s="80" t="s">
        <v>46</v>
      </c>
      <c r="O65" s="87"/>
    </row>
    <row r="66" spans="1:15" s="3" customFormat="1" ht="12" customHeight="1" x14ac:dyDescent="0.2">
      <c r="A66" s="87" t="s">
        <v>121</v>
      </c>
      <c r="B66" s="96"/>
      <c r="C66" s="101">
        <v>4.2</v>
      </c>
      <c r="D66" s="127">
        <f t="shared" si="0"/>
        <v>6.5481758652946682E-3</v>
      </c>
      <c r="E66" s="102">
        <v>0.25</v>
      </c>
      <c r="F66" s="103">
        <v>57</v>
      </c>
      <c r="G66" s="105"/>
      <c r="H66" s="109"/>
      <c r="I66" s="101">
        <v>4.7</v>
      </c>
      <c r="J66" s="127">
        <f t="shared" si="1"/>
        <v>8.3525857472898524E-3</v>
      </c>
      <c r="K66" s="106">
        <v>0.09</v>
      </c>
      <c r="L66" s="35">
        <v>52</v>
      </c>
      <c r="M66" s="80"/>
      <c r="O66" s="87"/>
    </row>
    <row r="67" spans="1:15" s="3" customFormat="1" ht="20.100000000000001" customHeight="1" x14ac:dyDescent="0.2">
      <c r="A67" s="87" t="s">
        <v>122</v>
      </c>
      <c r="B67" s="96"/>
      <c r="C67" s="101">
        <v>4.5999999999999996</v>
      </c>
      <c r="D67" s="127">
        <f t="shared" si="0"/>
        <v>7.1718116619893975E-3</v>
      </c>
      <c r="E67" s="102">
        <v>0.22</v>
      </c>
      <c r="F67" s="103">
        <v>32</v>
      </c>
      <c r="G67" s="105"/>
      <c r="H67" s="109"/>
      <c r="I67" s="101">
        <v>2.8</v>
      </c>
      <c r="J67" s="127">
        <f t="shared" si="1"/>
        <v>4.9760085303003371E-3</v>
      </c>
      <c r="K67" s="106">
        <v>0.11</v>
      </c>
      <c r="L67" s="35">
        <v>48</v>
      </c>
      <c r="O67" s="87"/>
    </row>
    <row r="68" spans="1:15" s="3" customFormat="1" ht="12" customHeight="1" x14ac:dyDescent="0.2">
      <c r="A68" s="98" t="s">
        <v>123</v>
      </c>
      <c r="B68" s="96"/>
      <c r="C68" s="101">
        <v>8.1</v>
      </c>
      <c r="D68" s="127">
        <f t="shared" si="0"/>
        <v>1.2628624883068288E-2</v>
      </c>
      <c r="E68" s="102">
        <v>0.35</v>
      </c>
      <c r="F68" s="103">
        <v>17</v>
      </c>
      <c r="G68" s="105"/>
      <c r="H68" s="109"/>
      <c r="I68" s="101">
        <v>7.9</v>
      </c>
      <c r="J68" s="127">
        <f t="shared" si="1"/>
        <v>1.4039452639061667E-2</v>
      </c>
      <c r="K68" s="106">
        <v>0.26</v>
      </c>
      <c r="L68" s="35">
        <v>10</v>
      </c>
      <c r="O68" s="86"/>
    </row>
    <row r="69" spans="1:15" s="3" customFormat="1" ht="20.100000000000001" customHeight="1" x14ac:dyDescent="0.2">
      <c r="A69" s="5" t="s">
        <v>17</v>
      </c>
      <c r="C69" s="111">
        <v>641.4</v>
      </c>
      <c r="D69" s="130">
        <f t="shared" si="0"/>
        <v>1</v>
      </c>
      <c r="E69" s="112">
        <v>45.03</v>
      </c>
      <c r="F69" s="113">
        <v>62</v>
      </c>
      <c r="G69" s="114"/>
      <c r="H69" s="109"/>
      <c r="I69" s="111">
        <v>562.70000000000005</v>
      </c>
      <c r="J69" s="130">
        <f t="shared" si="1"/>
        <v>1</v>
      </c>
      <c r="K69" s="112">
        <v>33.86</v>
      </c>
      <c r="L69" s="37">
        <v>72</v>
      </c>
    </row>
    <row r="70" spans="1:15" s="3" customFormat="1" ht="15.9" customHeight="1" x14ac:dyDescent="0.2">
      <c r="B70" s="5"/>
      <c r="C70" s="88"/>
      <c r="D70" s="88"/>
      <c r="E70" s="89"/>
      <c r="F70" s="37"/>
      <c r="G70" s="36"/>
      <c r="I70" s="88"/>
      <c r="J70" s="88"/>
      <c r="K70" s="89"/>
      <c r="L70" s="37"/>
    </row>
    <row r="71" spans="1:15" s="3" customFormat="1" ht="15.9" customHeight="1" x14ac:dyDescent="0.2">
      <c r="A71" s="86" t="s">
        <v>136</v>
      </c>
      <c r="C71" s="77"/>
      <c r="D71" s="77"/>
      <c r="E71" s="2"/>
      <c r="F71" s="2"/>
      <c r="H71" s="2"/>
      <c r="I71" s="2"/>
      <c r="J71" s="2"/>
      <c r="K71" s="2"/>
      <c r="L71" s="2"/>
    </row>
    <row r="72" spans="1:15" s="3" customFormat="1" ht="12" customHeight="1" x14ac:dyDescent="0.2">
      <c r="A72" s="90" t="s">
        <v>48</v>
      </c>
      <c r="C72" s="77"/>
      <c r="D72" s="77"/>
      <c r="E72" s="2"/>
      <c r="F72" s="2"/>
      <c r="H72" s="2"/>
      <c r="I72" s="2"/>
      <c r="J72" s="2"/>
      <c r="K72" s="2"/>
      <c r="L72" s="2"/>
    </row>
    <row r="73" spans="1:15" s="3" customFormat="1" ht="12" customHeight="1" x14ac:dyDescent="0.2">
      <c r="A73" s="90" t="s">
        <v>49</v>
      </c>
      <c r="C73" s="77"/>
      <c r="D73" s="77"/>
      <c r="E73" s="2"/>
      <c r="F73" s="2"/>
      <c r="H73" s="2"/>
      <c r="I73" s="2"/>
      <c r="J73" s="2"/>
      <c r="K73" s="2"/>
      <c r="L73" s="2"/>
    </row>
    <row r="74" spans="1:15" s="3" customFormat="1" ht="12" customHeight="1" x14ac:dyDescent="0.2">
      <c r="A74" s="91" t="s">
        <v>50</v>
      </c>
      <c r="C74" s="77"/>
      <c r="D74" s="77"/>
      <c r="E74" s="2"/>
      <c r="F74" s="2"/>
      <c r="H74" s="2"/>
      <c r="I74" s="2"/>
      <c r="J74" s="2"/>
      <c r="K74" s="2"/>
      <c r="L74" s="2"/>
    </row>
    <row r="75" spans="1:15" s="3" customFormat="1" ht="12" customHeight="1" x14ac:dyDescent="0.2">
      <c r="A75" s="90" t="s">
        <v>125</v>
      </c>
      <c r="C75" s="77"/>
      <c r="D75" s="77"/>
      <c r="E75" s="2"/>
      <c r="F75" s="2"/>
      <c r="H75" s="2"/>
      <c r="I75" s="2"/>
      <c r="J75" s="2"/>
      <c r="K75" s="2"/>
      <c r="L75" s="2"/>
    </row>
    <row r="76" spans="1:15" s="3" customFormat="1" ht="12" customHeight="1" x14ac:dyDescent="0.2">
      <c r="A76" s="91" t="s">
        <v>126</v>
      </c>
      <c r="C76" s="77"/>
      <c r="D76" s="77"/>
      <c r="E76" s="2"/>
      <c r="F76" s="2"/>
      <c r="H76" s="2"/>
      <c r="I76" s="2"/>
      <c r="J76" s="2"/>
      <c r="K76" s="2"/>
      <c r="L76" s="2"/>
    </row>
    <row r="77" spans="1:15" s="3" customFormat="1" ht="12" customHeight="1" x14ac:dyDescent="0.2">
      <c r="A77" s="90" t="s">
        <v>127</v>
      </c>
      <c r="C77" s="2"/>
      <c r="D77" s="2"/>
      <c r="E77" s="2"/>
      <c r="F77" s="2"/>
      <c r="H77" s="2"/>
      <c r="I77" s="2"/>
      <c r="J77" s="2"/>
      <c r="K77" s="2"/>
      <c r="L77" s="2"/>
    </row>
    <row r="78" spans="1:15" s="3" customFormat="1" ht="12" customHeight="1" x14ac:dyDescent="0.2">
      <c r="A78" s="91" t="s">
        <v>128</v>
      </c>
      <c r="C78" s="2"/>
      <c r="D78" s="2"/>
      <c r="E78" s="2"/>
      <c r="F78" s="2"/>
      <c r="H78" s="2"/>
      <c r="I78" s="2"/>
      <c r="J78" s="2"/>
      <c r="K78" s="2"/>
      <c r="L78" s="2"/>
    </row>
    <row r="79" spans="1:15" s="3" customFormat="1" ht="12" customHeight="1" x14ac:dyDescent="0.2">
      <c r="A79" s="92" t="s">
        <v>14</v>
      </c>
      <c r="C79" s="2"/>
      <c r="D79" s="2"/>
      <c r="E79" s="2"/>
      <c r="F79" s="2"/>
      <c r="H79" s="2"/>
      <c r="I79" s="2"/>
      <c r="J79" s="2"/>
      <c r="K79" s="2"/>
      <c r="L79" s="2"/>
    </row>
    <row r="80" spans="1:15" s="3" customFormat="1" ht="12" customHeight="1" x14ac:dyDescent="0.2">
      <c r="A80" s="90" t="s">
        <v>76</v>
      </c>
      <c r="C80" s="2"/>
      <c r="D80" s="2"/>
      <c r="E80" s="2"/>
      <c r="F80" s="2"/>
      <c r="H80" s="2"/>
      <c r="I80" s="2"/>
      <c r="J80" s="2"/>
      <c r="K80" s="2"/>
      <c r="L80" s="2"/>
    </row>
    <row r="81" spans="1:13" s="4" customFormat="1" ht="12" customHeight="1" x14ac:dyDescent="0.3">
      <c r="A81" s="90" t="s">
        <v>129</v>
      </c>
      <c r="C81" s="6"/>
      <c r="D81" s="6"/>
      <c r="E81" s="6"/>
      <c r="F81" s="6"/>
      <c r="G81" s="6"/>
      <c r="H81" s="6"/>
      <c r="I81" s="6"/>
      <c r="J81" s="6"/>
      <c r="K81" s="6"/>
    </row>
    <row r="82" spans="1:13" s="4" customFormat="1" ht="12" customHeight="1" x14ac:dyDescent="0.3">
      <c r="A82" s="92" t="s">
        <v>135</v>
      </c>
      <c r="C82" s="115"/>
      <c r="D82" s="115"/>
      <c r="E82" s="109"/>
      <c r="F82" s="115"/>
      <c r="G82" s="115"/>
      <c r="H82" s="115"/>
      <c r="I82" s="115"/>
      <c r="J82" s="115"/>
      <c r="K82" s="115"/>
    </row>
    <row r="83" spans="1:13" s="4" customFormat="1" ht="15.9" customHeight="1" x14ac:dyDescent="0.3">
      <c r="A83" s="57" t="s">
        <v>84</v>
      </c>
      <c r="C83" s="6"/>
      <c r="D83" s="6"/>
      <c r="E83" s="6"/>
      <c r="F83" s="6"/>
      <c r="G83" s="6"/>
      <c r="H83" s="6"/>
      <c r="I83" s="6"/>
      <c r="J83" s="6"/>
      <c r="K83" s="6"/>
      <c r="M83" s="99" t="s">
        <v>137</v>
      </c>
    </row>
    <row r="84" spans="1:13" s="9" customFormat="1" ht="3.9" customHeight="1" x14ac:dyDescent="0.2">
      <c r="A84" s="22"/>
      <c r="B84" s="22"/>
      <c r="C84" s="23"/>
      <c r="D84" s="23"/>
      <c r="E84" s="23"/>
      <c r="F84" s="23"/>
      <c r="G84" s="23"/>
      <c r="H84" s="23"/>
      <c r="I84" s="23"/>
      <c r="J84" s="23"/>
      <c r="K84" s="23"/>
      <c r="L84" s="74"/>
      <c r="M84" s="100"/>
    </row>
    <row r="85" spans="1:13" s="9" customFormat="1" ht="3.9" customHeight="1" x14ac:dyDescent="0.2">
      <c r="A85" s="32"/>
      <c r="B85" s="32"/>
      <c r="C85" s="8"/>
      <c r="D85" s="8"/>
      <c r="E85" s="8"/>
      <c r="F85" s="8"/>
      <c r="G85" s="8"/>
      <c r="H85" s="8"/>
      <c r="I85" s="8"/>
      <c r="J85" s="8"/>
      <c r="K85" s="8"/>
    </row>
    <row r="86" spans="1:13" ht="12" customHeight="1" x14ac:dyDescent="0.2">
      <c r="B86" s="93"/>
      <c r="F86" s="94"/>
      <c r="G86" s="95"/>
      <c r="M86" s="2"/>
    </row>
    <row r="87" spans="1:13" ht="12" customHeight="1" x14ac:dyDescent="0.2"/>
    <row r="88" spans="1:13" ht="12" customHeight="1" x14ac:dyDescent="0.2"/>
    <row r="89" spans="1:13" ht="12" customHeight="1" x14ac:dyDescent="0.2"/>
    <row r="90" spans="1:13" ht="12" customHeight="1" x14ac:dyDescent="0.2"/>
    <row r="91" spans="1:13" ht="12" customHeight="1" x14ac:dyDescent="0.2"/>
    <row r="92" spans="1:13" ht="12" customHeight="1" x14ac:dyDescent="0.2"/>
    <row r="93" spans="1:13" ht="12" customHeight="1" x14ac:dyDescent="0.2"/>
    <row r="94" spans="1:13" ht="12" customHeight="1" x14ac:dyDescent="0.2"/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  <row r="121" ht="12" customHeight="1" x14ac:dyDescent="0.2"/>
  </sheetData>
  <phoneticPr fontId="1" type="noConversion"/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  <rowBreaks count="1" manualBreakCount="1">
    <brk id="56" max="16383" man="1"/>
  </rowBreaks>
  <ignoredErrors>
    <ignoredError sqref="G20 G22:G69 M17:M69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C2D9A-6590-4CE5-8418-6FAC89193B7B}">
  <sheetPr codeName="Feuil113"/>
  <dimension ref="A1:R120"/>
  <sheetViews>
    <sheetView zoomScaleNormal="100" workbookViewId="0">
      <selection activeCell="N1" sqref="N1"/>
    </sheetView>
  </sheetViews>
  <sheetFormatPr baseColWidth="10" defaultColWidth="16" defaultRowHeight="9.9" customHeight="1" x14ac:dyDescent="0.2"/>
  <cols>
    <col min="1" max="1" width="9" style="2" customWidth="1"/>
    <col min="2" max="2" width="31.33203125" style="2" customWidth="1"/>
    <col min="3" max="4" width="12" style="2" customWidth="1"/>
    <col min="5" max="5" width="17" style="2" customWidth="1"/>
    <col min="6" max="6" width="15" style="2" customWidth="1"/>
    <col min="7" max="7" width="2.83203125" style="69" customWidth="1"/>
    <col min="8" max="8" width="2.83203125" style="2" customWidth="1"/>
    <col min="9" max="10" width="12" style="2" customWidth="1"/>
    <col min="11" max="11" width="17" style="2" customWidth="1"/>
    <col min="12" max="12" width="15" style="2" customWidth="1"/>
    <col min="13" max="13" width="2.83203125" style="69" customWidth="1"/>
    <col min="14" max="14" width="11.6640625" style="2" customWidth="1"/>
    <col min="15" max="15" width="41" style="2" customWidth="1"/>
    <col min="16" max="219" width="11.6640625" style="2" customWidth="1"/>
    <col min="220" max="16384" width="16" style="2"/>
  </cols>
  <sheetData>
    <row r="1" spans="1:18" s="26" customFormat="1" ht="34.5" customHeight="1" x14ac:dyDescent="0.3">
      <c r="A1" s="48" t="s">
        <v>83</v>
      </c>
      <c r="B1" s="49"/>
      <c r="C1"/>
      <c r="D1"/>
      <c r="E1"/>
      <c r="F1"/>
      <c r="G1" s="59"/>
      <c r="H1"/>
      <c r="I1"/>
      <c r="J1"/>
      <c r="K1"/>
      <c r="L1" s="50"/>
      <c r="M1" s="70"/>
      <c r="N1" s="51"/>
      <c r="O1" s="50"/>
      <c r="P1" s="28"/>
      <c r="Q1" s="28"/>
      <c r="R1" s="28"/>
    </row>
    <row r="2" spans="1:18" s="26" customFormat="1" ht="5.0999999999999996" customHeight="1" thickBot="1" x14ac:dyDescent="0.25">
      <c r="A2" s="52"/>
      <c r="B2" s="52"/>
      <c r="C2" s="52"/>
      <c r="D2" s="52"/>
      <c r="E2" s="52"/>
      <c r="F2" s="52"/>
      <c r="G2" s="60"/>
      <c r="H2" s="52"/>
      <c r="I2" s="52"/>
      <c r="J2" s="52"/>
      <c r="K2" s="52"/>
      <c r="L2" s="52"/>
      <c r="M2" s="60"/>
      <c r="N2" s="51"/>
      <c r="O2" s="50"/>
      <c r="P2" s="28"/>
      <c r="Q2" s="50"/>
      <c r="R2" s="28"/>
    </row>
    <row r="3" spans="1:18" s="11" customFormat="1" ht="39.9" customHeight="1" x14ac:dyDescent="0.3">
      <c r="A3" s="25" t="s">
        <v>132</v>
      </c>
      <c r="C3" s="10"/>
      <c r="D3" s="10"/>
      <c r="E3" s="10"/>
      <c r="F3" s="10"/>
      <c r="G3" s="61"/>
      <c r="H3" s="10"/>
      <c r="I3" s="10"/>
      <c r="J3" s="10"/>
      <c r="K3" s="8"/>
      <c r="M3" s="65"/>
    </row>
    <row r="4" spans="1:18" s="12" customFormat="1" ht="15" customHeight="1" x14ac:dyDescent="0.3">
      <c r="A4" s="25" t="s">
        <v>131</v>
      </c>
      <c r="C4" s="10"/>
      <c r="D4" s="10"/>
      <c r="E4" s="10"/>
      <c r="F4" s="10"/>
      <c r="G4" s="61"/>
      <c r="H4" s="10"/>
      <c r="I4" s="10"/>
      <c r="J4" s="10"/>
      <c r="M4" s="53" t="s">
        <v>152</v>
      </c>
    </row>
    <row r="5" spans="1:18" s="16" customFormat="1" ht="15.9" customHeight="1" x14ac:dyDescent="0.3">
      <c r="A5" s="54" t="s">
        <v>162</v>
      </c>
      <c r="B5" s="13"/>
      <c r="C5" s="15"/>
      <c r="D5" s="15"/>
      <c r="E5" s="15"/>
      <c r="F5" s="15"/>
      <c r="G5" s="62"/>
      <c r="H5" s="15"/>
      <c r="M5" s="15" t="s">
        <v>0</v>
      </c>
      <c r="O5" s="15"/>
    </row>
    <row r="6" spans="1:18" s="11" customFormat="1" ht="3.9" customHeight="1" x14ac:dyDescent="0.3">
      <c r="A6" s="19"/>
      <c r="B6" s="19"/>
      <c r="C6" s="19"/>
      <c r="D6" s="19"/>
      <c r="E6" s="19"/>
      <c r="F6" s="19"/>
      <c r="G6" s="63"/>
      <c r="H6" s="19"/>
      <c r="I6" s="55"/>
      <c r="J6" s="55"/>
      <c r="K6" s="56"/>
      <c r="L6" s="56"/>
      <c r="M6" s="71"/>
    </row>
    <row r="7" spans="1:18" s="11" customFormat="1" ht="3.9" customHeight="1" x14ac:dyDescent="0.3">
      <c r="A7" s="14"/>
      <c r="B7" s="14"/>
      <c r="C7" s="14"/>
      <c r="D7" s="14"/>
      <c r="E7" s="14"/>
      <c r="F7" s="14"/>
      <c r="G7" s="62"/>
      <c r="H7" s="14"/>
      <c r="I7" s="14"/>
      <c r="J7" s="14"/>
      <c r="K7" s="14"/>
      <c r="L7" s="14"/>
      <c r="M7" s="62"/>
    </row>
    <row r="8" spans="1:18" s="17" customFormat="1" ht="12" customHeight="1" x14ac:dyDescent="0.2">
      <c r="A8" s="24"/>
      <c r="B8" s="24"/>
      <c r="C8" s="24"/>
      <c r="D8" s="24"/>
      <c r="E8" s="24"/>
      <c r="G8" s="24" t="s">
        <v>30</v>
      </c>
      <c r="H8" s="24"/>
      <c r="I8" s="24"/>
      <c r="J8" s="24"/>
      <c r="K8" s="24"/>
      <c r="M8" s="24" t="s">
        <v>29</v>
      </c>
    </row>
    <row r="9" spans="1:18" s="11" customFormat="1" ht="3.9" customHeight="1" x14ac:dyDescent="0.3">
      <c r="A9" s="17"/>
      <c r="B9" s="17"/>
      <c r="C9" s="20"/>
      <c r="D9" s="20"/>
      <c r="E9" s="20"/>
      <c r="F9" s="58"/>
      <c r="G9" s="64"/>
      <c r="H9" s="17"/>
      <c r="I9" s="20"/>
      <c r="J9" s="20"/>
      <c r="K9" s="20"/>
      <c r="L9" s="58"/>
      <c r="M9" s="64"/>
    </row>
    <row r="10" spans="1:18" s="11" customFormat="1" ht="3.9" customHeight="1" x14ac:dyDescent="0.3">
      <c r="A10" s="17"/>
      <c r="B10" s="17"/>
      <c r="C10" s="17"/>
      <c r="D10" s="17"/>
      <c r="E10" s="17"/>
      <c r="F10" s="17"/>
      <c r="G10" s="62"/>
      <c r="H10" s="17"/>
      <c r="I10" s="17"/>
      <c r="J10" s="17"/>
      <c r="K10" s="17"/>
      <c r="L10" s="17"/>
      <c r="M10" s="62"/>
    </row>
    <row r="11" spans="1:18" s="17" customFormat="1" ht="12" customHeight="1" x14ac:dyDescent="0.2">
      <c r="A11" s="24"/>
      <c r="B11" s="24"/>
      <c r="C11" s="17" t="s">
        <v>18</v>
      </c>
      <c r="E11" s="30" t="s">
        <v>19</v>
      </c>
      <c r="F11" s="31" t="s">
        <v>20</v>
      </c>
      <c r="G11" s="65"/>
      <c r="I11" s="17" t="s">
        <v>18</v>
      </c>
      <c r="K11" s="30" t="s">
        <v>19</v>
      </c>
      <c r="L11" s="31" t="s">
        <v>20</v>
      </c>
      <c r="M11" s="65"/>
    </row>
    <row r="12" spans="1:18" s="17" customFormat="1" ht="12" customHeight="1" x14ac:dyDescent="0.2">
      <c r="A12" s="24"/>
      <c r="B12" s="24"/>
      <c r="C12" s="126" t="s">
        <v>160</v>
      </c>
      <c r="E12" s="30" t="s">
        <v>21</v>
      </c>
      <c r="F12" s="31" t="s">
        <v>22</v>
      </c>
      <c r="G12" s="65"/>
      <c r="I12" s="126" t="s">
        <v>160</v>
      </c>
      <c r="K12" s="30" t="s">
        <v>21</v>
      </c>
      <c r="L12" s="31" t="s">
        <v>22</v>
      </c>
      <c r="M12" s="65"/>
    </row>
    <row r="13" spans="1:18" s="17" customFormat="1" ht="12" customHeight="1" x14ac:dyDescent="0.2">
      <c r="A13" s="24"/>
      <c r="B13" s="24"/>
      <c r="C13" s="17" t="s">
        <v>23</v>
      </c>
      <c r="D13" s="99" t="s">
        <v>161</v>
      </c>
      <c r="E13" s="30" t="s">
        <v>24</v>
      </c>
      <c r="F13" s="31" t="s">
        <v>25</v>
      </c>
      <c r="G13" s="65"/>
      <c r="I13" s="17" t="s">
        <v>23</v>
      </c>
      <c r="J13" s="99" t="s">
        <v>161</v>
      </c>
      <c r="K13" s="30" t="s">
        <v>24</v>
      </c>
      <c r="L13" s="31" t="s">
        <v>25</v>
      </c>
      <c r="M13" s="65"/>
    </row>
    <row r="14" spans="1:18" s="17" customFormat="1" ht="12" customHeight="1" x14ac:dyDescent="0.2">
      <c r="A14" s="24"/>
      <c r="B14" s="24"/>
      <c r="C14" s="17" t="s">
        <v>26</v>
      </c>
      <c r="D14" s="126" t="s">
        <v>163</v>
      </c>
      <c r="E14" s="30" t="s">
        <v>27</v>
      </c>
      <c r="F14" s="31" t="s">
        <v>28</v>
      </c>
      <c r="G14" s="65"/>
      <c r="I14" s="17" t="s">
        <v>26</v>
      </c>
      <c r="J14" s="126" t="s">
        <v>163</v>
      </c>
      <c r="K14" s="30" t="s">
        <v>27</v>
      </c>
      <c r="L14" s="31" t="s">
        <v>28</v>
      </c>
      <c r="M14" s="65"/>
    </row>
    <row r="15" spans="1:18" s="17" customFormat="1" ht="3.9" customHeight="1" x14ac:dyDescent="0.3">
      <c r="A15" s="21"/>
      <c r="B15" s="20"/>
      <c r="C15" s="20"/>
      <c r="D15" s="20"/>
      <c r="E15" s="20"/>
      <c r="F15" s="20"/>
      <c r="G15" s="63"/>
      <c r="H15" s="20"/>
      <c r="I15" s="20"/>
      <c r="J15" s="20"/>
      <c r="K15" s="21"/>
      <c r="L15" s="21"/>
      <c r="M15" s="63"/>
    </row>
    <row r="16" spans="1:18" s="17" customFormat="1" ht="3.9" customHeight="1" x14ac:dyDescent="0.3">
      <c r="A16" s="18"/>
      <c r="G16" s="62"/>
      <c r="K16" s="18"/>
      <c r="L16" s="18"/>
      <c r="M16" s="62"/>
    </row>
    <row r="17" spans="1:15" s="3" customFormat="1" ht="20.100000000000001" customHeight="1" x14ac:dyDescent="0.2">
      <c r="A17" s="97" t="s">
        <v>51</v>
      </c>
      <c r="B17" s="96"/>
      <c r="C17" s="77">
        <v>1</v>
      </c>
      <c r="D17" s="129">
        <f>C17/$C$69</f>
        <v>1.6231131309852296E-3</v>
      </c>
      <c r="E17" s="78">
        <v>0.1</v>
      </c>
      <c r="F17" s="35">
        <v>70</v>
      </c>
      <c r="G17" s="79" t="s">
        <v>44</v>
      </c>
      <c r="H17" s="33"/>
      <c r="I17" s="77">
        <v>0.5</v>
      </c>
      <c r="J17" s="129">
        <f>I17/$I$69</f>
        <v>9.1726288754356996E-4</v>
      </c>
      <c r="K17" s="78">
        <v>0.03</v>
      </c>
      <c r="L17" s="35">
        <v>100</v>
      </c>
      <c r="M17" s="80" t="s">
        <v>44</v>
      </c>
      <c r="O17" s="76"/>
    </row>
    <row r="18" spans="1:15" s="3" customFormat="1" ht="12" customHeight="1" x14ac:dyDescent="0.2">
      <c r="A18" s="44" t="s">
        <v>89</v>
      </c>
      <c r="B18" s="96"/>
      <c r="C18" s="77">
        <v>4.3</v>
      </c>
      <c r="D18" s="129">
        <f t="shared" ref="D18:D69" si="0">C18/$C$69</f>
        <v>6.9793864632364871E-3</v>
      </c>
      <c r="E18" s="78">
        <v>0.35</v>
      </c>
      <c r="F18" s="35">
        <v>38</v>
      </c>
      <c r="G18" s="79"/>
      <c r="H18" s="33"/>
      <c r="I18" s="77">
        <v>2.7</v>
      </c>
      <c r="J18" s="129">
        <f t="shared" ref="J18:J69" si="1">I18/$I$69</f>
        <v>4.9532195927352784E-3</v>
      </c>
      <c r="K18" s="78">
        <v>0.18</v>
      </c>
      <c r="L18" s="35">
        <v>53</v>
      </c>
      <c r="O18" s="81"/>
    </row>
    <row r="19" spans="1:15" s="3" customFormat="1" ht="12" customHeight="1" x14ac:dyDescent="0.2">
      <c r="A19" s="44" t="s">
        <v>90</v>
      </c>
      <c r="B19" s="96"/>
      <c r="C19" s="77">
        <v>7</v>
      </c>
      <c r="D19" s="129">
        <f t="shared" si="0"/>
        <v>1.1361791916896607E-2</v>
      </c>
      <c r="E19" s="78">
        <v>0.56999999999999995</v>
      </c>
      <c r="F19" s="35">
        <v>38</v>
      </c>
      <c r="G19" s="79"/>
      <c r="H19" s="33"/>
      <c r="I19" s="77">
        <v>3.6</v>
      </c>
      <c r="J19" s="129">
        <f t="shared" si="1"/>
        <v>6.6042927903137037E-3</v>
      </c>
      <c r="K19" s="78">
        <v>0.23</v>
      </c>
      <c r="L19" s="35">
        <v>56</v>
      </c>
      <c r="M19" s="80"/>
      <c r="O19" s="81"/>
    </row>
    <row r="20" spans="1:15" s="3" customFormat="1" ht="12" customHeight="1" x14ac:dyDescent="0.2">
      <c r="A20" s="44" t="s">
        <v>91</v>
      </c>
      <c r="B20" s="96"/>
      <c r="C20" s="77">
        <v>1.2</v>
      </c>
      <c r="D20" s="129">
        <f t="shared" si="0"/>
        <v>1.9477357571822756E-3</v>
      </c>
      <c r="E20" s="78">
        <v>0.04</v>
      </c>
      <c r="F20" s="35">
        <v>76</v>
      </c>
      <c r="G20" s="79" t="s">
        <v>44</v>
      </c>
      <c r="H20" s="33"/>
      <c r="I20" s="77">
        <v>0.8</v>
      </c>
      <c r="J20" s="129">
        <f t="shared" si="1"/>
        <v>1.4676206200697119E-3</v>
      </c>
      <c r="K20" s="78">
        <v>0.05</v>
      </c>
      <c r="L20" s="35">
        <v>81</v>
      </c>
      <c r="M20" s="80"/>
      <c r="O20" s="81"/>
    </row>
    <row r="21" spans="1:15" s="3" customFormat="1" ht="12" customHeight="1" x14ac:dyDescent="0.2">
      <c r="A21" s="44" t="s">
        <v>92</v>
      </c>
      <c r="B21" s="96"/>
      <c r="C21" s="77">
        <v>6.4</v>
      </c>
      <c r="D21" s="129">
        <f t="shared" si="0"/>
        <v>1.038792403830547E-2</v>
      </c>
      <c r="E21" s="78">
        <v>0.52</v>
      </c>
      <c r="F21" s="35">
        <v>37</v>
      </c>
      <c r="G21" s="79"/>
      <c r="H21" s="33"/>
      <c r="I21" s="77">
        <v>1.8</v>
      </c>
      <c r="J21" s="129">
        <f t="shared" si="1"/>
        <v>3.3021463951568518E-3</v>
      </c>
      <c r="K21" s="78">
        <v>0.16</v>
      </c>
      <c r="L21" s="35">
        <v>49</v>
      </c>
      <c r="O21" s="81"/>
    </row>
    <row r="22" spans="1:15" s="3" customFormat="1" ht="20.100000000000001" customHeight="1" x14ac:dyDescent="0.2">
      <c r="A22" s="44" t="s">
        <v>93</v>
      </c>
      <c r="B22" s="96"/>
      <c r="C22" s="77">
        <v>0.1</v>
      </c>
      <c r="D22" s="129">
        <f t="shared" si="0"/>
        <v>1.6231131309852296E-4</v>
      </c>
      <c r="E22" s="78">
        <v>0.01</v>
      </c>
      <c r="F22" s="35">
        <v>63</v>
      </c>
      <c r="G22" s="79" t="s">
        <v>44</v>
      </c>
      <c r="H22" s="33"/>
      <c r="I22" s="77">
        <v>0.3</v>
      </c>
      <c r="J22" s="129">
        <f t="shared" si="1"/>
        <v>5.5035773252614197E-4</v>
      </c>
      <c r="K22" s="78">
        <v>0.03</v>
      </c>
      <c r="L22" s="82" t="s">
        <v>41</v>
      </c>
      <c r="M22" s="80" t="s">
        <v>46</v>
      </c>
      <c r="O22" s="81"/>
    </row>
    <row r="23" spans="1:15" s="3" customFormat="1" ht="12" customHeight="1" x14ac:dyDescent="0.2">
      <c r="A23" s="44" t="s">
        <v>94</v>
      </c>
      <c r="B23" s="96"/>
      <c r="C23" s="77">
        <v>6.4</v>
      </c>
      <c r="D23" s="129">
        <f t="shared" si="0"/>
        <v>1.038792403830547E-2</v>
      </c>
      <c r="E23" s="78">
        <v>0.59</v>
      </c>
      <c r="F23" s="35">
        <v>35</v>
      </c>
      <c r="G23" s="79"/>
      <c r="H23" s="33"/>
      <c r="I23" s="77">
        <v>0.5</v>
      </c>
      <c r="J23" s="129">
        <f t="shared" si="1"/>
        <v>9.1726288754356996E-4</v>
      </c>
      <c r="K23" s="78">
        <v>0.06</v>
      </c>
      <c r="L23" s="35">
        <v>67</v>
      </c>
      <c r="M23" s="80" t="s">
        <v>44</v>
      </c>
      <c r="O23" s="81"/>
    </row>
    <row r="24" spans="1:15" s="3" customFormat="1" ht="12" customHeight="1" x14ac:dyDescent="0.2">
      <c r="A24" s="97" t="s">
        <v>54</v>
      </c>
      <c r="B24" s="96"/>
      <c r="C24" s="77">
        <v>0.5</v>
      </c>
      <c r="D24" s="129">
        <f t="shared" si="0"/>
        <v>8.1155656549261482E-4</v>
      </c>
      <c r="E24" s="78">
        <v>0.04</v>
      </c>
      <c r="F24" s="39">
        <v>21</v>
      </c>
      <c r="G24" s="79" t="s">
        <v>44</v>
      </c>
      <c r="H24" s="40"/>
      <c r="I24" s="77">
        <v>0.2</v>
      </c>
      <c r="J24" s="129">
        <f t="shared" si="1"/>
        <v>3.6690515501742798E-4</v>
      </c>
      <c r="K24" s="78">
        <v>0</v>
      </c>
      <c r="L24" s="82" t="s">
        <v>41</v>
      </c>
      <c r="M24" s="80" t="s">
        <v>46</v>
      </c>
      <c r="O24" s="76"/>
    </row>
    <row r="25" spans="1:15" s="3" customFormat="1" ht="12" customHeight="1" x14ac:dyDescent="0.2">
      <c r="A25" s="97" t="s">
        <v>52</v>
      </c>
      <c r="B25" s="96"/>
      <c r="C25" s="77">
        <v>10.8</v>
      </c>
      <c r="D25" s="129">
        <f t="shared" si="0"/>
        <v>1.7529621814640482E-2</v>
      </c>
      <c r="E25" s="78">
        <v>0.8</v>
      </c>
      <c r="F25" s="35">
        <v>20</v>
      </c>
      <c r="G25" s="79"/>
      <c r="H25" s="33"/>
      <c r="I25" s="77">
        <v>4.2</v>
      </c>
      <c r="J25" s="129">
        <f t="shared" si="1"/>
        <v>7.7050082553659881E-3</v>
      </c>
      <c r="K25" s="78">
        <v>0.26</v>
      </c>
      <c r="L25" s="35">
        <v>21</v>
      </c>
      <c r="M25" s="80"/>
      <c r="O25" s="76"/>
    </row>
    <row r="26" spans="1:15" s="3" customFormat="1" ht="12" customHeight="1" x14ac:dyDescent="0.2">
      <c r="A26" s="97" t="s">
        <v>55</v>
      </c>
      <c r="B26" s="96"/>
      <c r="C26" s="77">
        <v>10</v>
      </c>
      <c r="D26" s="129">
        <f t="shared" si="0"/>
        <v>1.6231131309852296E-2</v>
      </c>
      <c r="E26" s="78">
        <v>0.68</v>
      </c>
      <c r="F26" s="35">
        <v>27</v>
      </c>
      <c r="G26" s="79"/>
      <c r="H26" s="33"/>
      <c r="I26" s="77">
        <v>6.4</v>
      </c>
      <c r="J26" s="129">
        <f t="shared" si="1"/>
        <v>1.1740964960557695E-2</v>
      </c>
      <c r="K26" s="78">
        <v>0.37</v>
      </c>
      <c r="L26" s="35">
        <v>26</v>
      </c>
      <c r="O26" s="76"/>
    </row>
    <row r="27" spans="1:15" s="3" customFormat="1" ht="20.100000000000001" customHeight="1" x14ac:dyDescent="0.2">
      <c r="A27" s="97" t="s">
        <v>56</v>
      </c>
      <c r="B27" s="96"/>
      <c r="C27" s="77">
        <v>2.2999999999999998</v>
      </c>
      <c r="D27" s="129">
        <f t="shared" si="0"/>
        <v>3.7331602012660278E-3</v>
      </c>
      <c r="E27" s="78">
        <v>0.2</v>
      </c>
      <c r="F27" s="35">
        <v>64</v>
      </c>
      <c r="G27" s="79"/>
      <c r="H27" s="33"/>
      <c r="I27" s="77">
        <v>1.3</v>
      </c>
      <c r="J27" s="129">
        <f t="shared" si="1"/>
        <v>2.3848835076132821E-3</v>
      </c>
      <c r="K27" s="78">
        <v>0.06</v>
      </c>
      <c r="L27" s="35">
        <v>87</v>
      </c>
      <c r="M27" s="80"/>
      <c r="O27" s="76"/>
    </row>
    <row r="28" spans="1:15" s="3" customFormat="1" ht="12" customHeight="1" x14ac:dyDescent="0.2">
      <c r="A28" s="97" t="s">
        <v>57</v>
      </c>
      <c r="B28" s="96"/>
      <c r="C28" s="77">
        <v>38.6</v>
      </c>
      <c r="D28" s="129">
        <f t="shared" si="0"/>
        <v>6.2652166856029867E-2</v>
      </c>
      <c r="E28" s="78">
        <v>2.67</v>
      </c>
      <c r="F28" s="35">
        <v>61</v>
      </c>
      <c r="G28" s="79"/>
      <c r="H28" s="33"/>
      <c r="I28" s="77">
        <v>37.1</v>
      </c>
      <c r="J28" s="129">
        <f t="shared" si="1"/>
        <v>6.8060906255732898E-2</v>
      </c>
      <c r="K28" s="78">
        <v>1.56</v>
      </c>
      <c r="L28" s="35">
        <v>61</v>
      </c>
      <c r="O28" s="76"/>
    </row>
    <row r="29" spans="1:15" s="3" customFormat="1" ht="12" customHeight="1" x14ac:dyDescent="0.2">
      <c r="A29" s="97" t="s">
        <v>58</v>
      </c>
      <c r="B29" s="96"/>
      <c r="C29" s="77">
        <v>18</v>
      </c>
      <c r="D29" s="129">
        <f t="shared" si="0"/>
        <v>2.9216036357734131E-2</v>
      </c>
      <c r="E29" s="78">
        <v>1.4</v>
      </c>
      <c r="F29" s="35">
        <v>64</v>
      </c>
      <c r="G29" s="79"/>
      <c r="H29" s="33"/>
      <c r="I29" s="77">
        <v>11.1</v>
      </c>
      <c r="J29" s="129">
        <f t="shared" si="1"/>
        <v>2.0363236103467252E-2</v>
      </c>
      <c r="K29" s="78">
        <v>0.71</v>
      </c>
      <c r="L29" s="35">
        <v>59</v>
      </c>
      <c r="O29" s="76"/>
    </row>
    <row r="30" spans="1:15" s="3" customFormat="1" ht="12" customHeight="1" x14ac:dyDescent="0.2">
      <c r="A30" s="97" t="s">
        <v>95</v>
      </c>
      <c r="B30" s="96"/>
      <c r="C30" s="77">
        <v>1.9</v>
      </c>
      <c r="D30" s="129">
        <f t="shared" si="0"/>
        <v>3.083914948871936E-3</v>
      </c>
      <c r="E30" s="78">
        <v>0.18</v>
      </c>
      <c r="F30" s="35">
        <v>68</v>
      </c>
      <c r="G30" s="79" t="s">
        <v>44</v>
      </c>
      <c r="H30" s="33"/>
      <c r="I30" s="77">
        <v>5.5</v>
      </c>
      <c r="J30" s="129">
        <f t="shared" si="1"/>
        <v>1.008989176297927E-2</v>
      </c>
      <c r="K30" s="78">
        <v>0.31</v>
      </c>
      <c r="L30" s="35">
        <v>72</v>
      </c>
      <c r="M30" s="80"/>
      <c r="O30" s="76"/>
    </row>
    <row r="31" spans="1:15" s="3" customFormat="1" ht="12" customHeight="1" x14ac:dyDescent="0.2">
      <c r="A31" s="97" t="s">
        <v>59</v>
      </c>
      <c r="B31" s="96"/>
      <c r="C31" s="77">
        <v>20.3</v>
      </c>
      <c r="D31" s="129">
        <f t="shared" si="0"/>
        <v>3.2949196559000166E-2</v>
      </c>
      <c r="E31" s="78">
        <v>1.71</v>
      </c>
      <c r="F31" s="35">
        <v>13</v>
      </c>
      <c r="G31" s="79"/>
      <c r="H31" s="33"/>
      <c r="I31" s="77">
        <v>5.6</v>
      </c>
      <c r="J31" s="129">
        <f t="shared" si="1"/>
        <v>1.0273344340487984E-2</v>
      </c>
      <c r="K31" s="78">
        <v>0.35</v>
      </c>
      <c r="L31" s="35">
        <v>16</v>
      </c>
      <c r="O31" s="76"/>
    </row>
    <row r="32" spans="1:15" s="3" customFormat="1" ht="20.100000000000001" customHeight="1" x14ac:dyDescent="0.2">
      <c r="A32" s="97" t="s">
        <v>96</v>
      </c>
      <c r="B32" s="96"/>
      <c r="C32" s="77">
        <v>2.4</v>
      </c>
      <c r="D32" s="129">
        <f t="shared" si="0"/>
        <v>3.8954715143645511E-3</v>
      </c>
      <c r="E32" s="78">
        <v>0.17</v>
      </c>
      <c r="F32" s="35">
        <v>23</v>
      </c>
      <c r="G32" s="79"/>
      <c r="H32" s="33"/>
      <c r="I32" s="77">
        <v>3.2</v>
      </c>
      <c r="J32" s="129">
        <f t="shared" si="1"/>
        <v>5.8704824802788477E-3</v>
      </c>
      <c r="K32" s="78">
        <v>0.18</v>
      </c>
      <c r="L32" s="35">
        <v>34</v>
      </c>
      <c r="M32" s="80"/>
      <c r="O32" s="76"/>
    </row>
    <row r="33" spans="1:15" s="3" customFormat="1" ht="12" customHeight="1" x14ac:dyDescent="0.2">
      <c r="A33" s="97" t="s">
        <v>61</v>
      </c>
      <c r="B33" s="96"/>
      <c r="C33" s="77">
        <v>12.5</v>
      </c>
      <c r="D33" s="129">
        <f t="shared" si="0"/>
        <v>2.0288914137315369E-2</v>
      </c>
      <c r="E33" s="78">
        <v>0.77</v>
      </c>
      <c r="F33" s="35">
        <v>4</v>
      </c>
      <c r="G33" s="79"/>
      <c r="H33" s="33"/>
      <c r="I33" s="77">
        <v>13</v>
      </c>
      <c r="J33" s="129">
        <f t="shared" si="1"/>
        <v>2.3848835076132818E-2</v>
      </c>
      <c r="K33" s="78">
        <v>0.6</v>
      </c>
      <c r="L33" s="35">
        <v>6</v>
      </c>
      <c r="M33" s="80"/>
      <c r="O33" s="76"/>
    </row>
    <row r="34" spans="1:15" s="3" customFormat="1" ht="12" customHeight="1" x14ac:dyDescent="0.2">
      <c r="A34" s="97" t="s">
        <v>97</v>
      </c>
      <c r="B34" s="96"/>
      <c r="C34" s="77">
        <v>1.8</v>
      </c>
      <c r="D34" s="129">
        <f t="shared" si="0"/>
        <v>2.9216036357734136E-3</v>
      </c>
      <c r="E34" s="78">
        <v>0.13</v>
      </c>
      <c r="F34" s="35">
        <v>36</v>
      </c>
      <c r="G34" s="79" t="s">
        <v>44</v>
      </c>
      <c r="H34" s="33"/>
      <c r="I34" s="77">
        <v>0.5</v>
      </c>
      <c r="J34" s="129">
        <f t="shared" si="1"/>
        <v>9.1726288754356996E-4</v>
      </c>
      <c r="K34" s="78">
        <v>0.03</v>
      </c>
      <c r="L34" s="35">
        <v>47</v>
      </c>
      <c r="M34" s="83" t="s">
        <v>44</v>
      </c>
      <c r="O34" s="76"/>
    </row>
    <row r="35" spans="1:15" s="3" customFormat="1" ht="12" customHeight="1" x14ac:dyDescent="0.2">
      <c r="A35" s="97" t="s">
        <v>63</v>
      </c>
      <c r="B35" s="96"/>
      <c r="C35" s="77">
        <v>6.8</v>
      </c>
      <c r="D35" s="129">
        <f t="shared" si="0"/>
        <v>1.1037169290699561E-2</v>
      </c>
      <c r="E35" s="78">
        <v>0.56000000000000005</v>
      </c>
      <c r="F35" s="39">
        <v>60</v>
      </c>
      <c r="G35" s="79"/>
      <c r="H35" s="33"/>
      <c r="I35" s="77">
        <v>1.3</v>
      </c>
      <c r="J35" s="129">
        <f t="shared" si="1"/>
        <v>2.3848835076132821E-3</v>
      </c>
      <c r="K35" s="78">
        <v>0.08</v>
      </c>
      <c r="L35" s="35">
        <v>59</v>
      </c>
      <c r="M35" s="83" t="s">
        <v>44</v>
      </c>
      <c r="O35" s="76"/>
    </row>
    <row r="36" spans="1:15" s="3" customFormat="1" ht="12" customHeight="1" x14ac:dyDescent="0.2">
      <c r="A36" s="97" t="s">
        <v>64</v>
      </c>
      <c r="B36" s="96"/>
      <c r="C36" s="77">
        <v>73.099999999999994</v>
      </c>
      <c r="D36" s="129">
        <f t="shared" si="0"/>
        <v>0.11864956987502027</v>
      </c>
      <c r="E36" s="78">
        <v>5.57</v>
      </c>
      <c r="F36" s="39">
        <v>19</v>
      </c>
      <c r="G36" s="79"/>
      <c r="H36" s="33"/>
      <c r="I36" s="77">
        <v>35.9</v>
      </c>
      <c r="J36" s="129">
        <f t="shared" si="1"/>
        <v>6.5859475325628317E-2</v>
      </c>
      <c r="K36" s="78">
        <v>2.33</v>
      </c>
      <c r="L36" s="35">
        <v>16</v>
      </c>
      <c r="M36" s="84"/>
      <c r="O36" s="76"/>
    </row>
    <row r="37" spans="1:15" s="3" customFormat="1" ht="20.100000000000001" customHeight="1" x14ac:dyDescent="0.2">
      <c r="A37" s="97" t="s">
        <v>98</v>
      </c>
      <c r="B37" s="96"/>
      <c r="C37" s="77">
        <v>0.6</v>
      </c>
      <c r="D37" s="129">
        <f t="shared" si="0"/>
        <v>9.7386787859113778E-4</v>
      </c>
      <c r="E37" s="78">
        <v>0.05</v>
      </c>
      <c r="F37" s="39">
        <v>45</v>
      </c>
      <c r="G37" s="79" t="s">
        <v>44</v>
      </c>
      <c r="H37" s="33"/>
      <c r="I37" s="77">
        <v>0.3</v>
      </c>
      <c r="J37" s="129">
        <f t="shared" si="1"/>
        <v>5.5035773252614197E-4</v>
      </c>
      <c r="K37" s="78">
        <v>0.03</v>
      </c>
      <c r="L37" s="35">
        <v>72</v>
      </c>
      <c r="M37" s="83" t="s">
        <v>44</v>
      </c>
      <c r="O37" s="76"/>
    </row>
    <row r="38" spans="1:15" s="3" customFormat="1" ht="12" customHeight="1" x14ac:dyDescent="0.2">
      <c r="A38" s="97" t="s">
        <v>99</v>
      </c>
      <c r="B38" s="96"/>
      <c r="C38" s="77">
        <v>1.4</v>
      </c>
      <c r="D38" s="129">
        <f t="shared" si="0"/>
        <v>2.2723583833793213E-3</v>
      </c>
      <c r="E38" s="78">
        <v>0.13</v>
      </c>
      <c r="F38" s="35">
        <v>82</v>
      </c>
      <c r="G38" s="79" t="s">
        <v>44</v>
      </c>
      <c r="H38" s="33"/>
      <c r="I38" s="77">
        <v>1.3</v>
      </c>
      <c r="J38" s="129">
        <f t="shared" si="1"/>
        <v>2.3848835076132821E-3</v>
      </c>
      <c r="K38" s="78">
        <v>0.09</v>
      </c>
      <c r="L38" s="35">
        <v>70</v>
      </c>
      <c r="M38" s="80" t="s">
        <v>44</v>
      </c>
      <c r="O38" s="76"/>
    </row>
    <row r="39" spans="1:15" s="3" customFormat="1" ht="12" customHeight="1" x14ac:dyDescent="0.2">
      <c r="A39" s="44" t="s">
        <v>100</v>
      </c>
      <c r="B39" s="96"/>
      <c r="C39" s="77">
        <v>32.6</v>
      </c>
      <c r="D39" s="129">
        <f t="shared" si="0"/>
        <v>5.2913488070118489E-2</v>
      </c>
      <c r="E39" s="78">
        <v>2.31</v>
      </c>
      <c r="F39" s="35">
        <v>85</v>
      </c>
      <c r="G39" s="79"/>
      <c r="H39" s="33"/>
      <c r="I39" s="77">
        <v>30.8</v>
      </c>
      <c r="J39" s="129">
        <f t="shared" si="1"/>
        <v>5.650339387268391E-2</v>
      </c>
      <c r="K39" s="78">
        <v>2.06</v>
      </c>
      <c r="L39" s="35">
        <v>96</v>
      </c>
      <c r="O39" s="81"/>
    </row>
    <row r="40" spans="1:15" s="3" customFormat="1" ht="12" customHeight="1" x14ac:dyDescent="0.2">
      <c r="A40" s="97" t="s">
        <v>101</v>
      </c>
      <c r="B40" s="96"/>
      <c r="C40" s="77">
        <v>75.7</v>
      </c>
      <c r="D40" s="129">
        <f t="shared" si="0"/>
        <v>0.12286966401558189</v>
      </c>
      <c r="E40" s="78">
        <v>4.08</v>
      </c>
      <c r="F40" s="35">
        <v>91</v>
      </c>
      <c r="G40" s="79"/>
      <c r="H40" s="33"/>
      <c r="I40" s="77">
        <v>67.400000000000006</v>
      </c>
      <c r="J40" s="129">
        <f t="shared" si="1"/>
        <v>0.12364703724087324</v>
      </c>
      <c r="K40" s="78">
        <v>2.67</v>
      </c>
      <c r="L40" s="35">
        <v>97</v>
      </c>
      <c r="M40" s="80"/>
      <c r="O40" s="76"/>
    </row>
    <row r="41" spans="1:15" s="3" customFormat="1" ht="12" customHeight="1" x14ac:dyDescent="0.2">
      <c r="A41" s="97" t="s">
        <v>102</v>
      </c>
      <c r="B41" s="96"/>
      <c r="C41" s="77">
        <v>1.2</v>
      </c>
      <c r="D41" s="129">
        <f t="shared" si="0"/>
        <v>1.9477357571822756E-3</v>
      </c>
      <c r="E41" s="78">
        <v>0.06</v>
      </c>
      <c r="F41" s="35">
        <v>11</v>
      </c>
      <c r="G41" s="79"/>
      <c r="H41" s="33"/>
      <c r="I41" s="77">
        <v>0.4</v>
      </c>
      <c r="J41" s="129">
        <f t="shared" si="1"/>
        <v>7.3381031003485597E-4</v>
      </c>
      <c r="K41" s="78">
        <v>0.02</v>
      </c>
      <c r="L41" s="82" t="s">
        <v>41</v>
      </c>
      <c r="M41" s="80" t="s">
        <v>46</v>
      </c>
      <c r="O41" s="76"/>
    </row>
    <row r="42" spans="1:15" s="3" customFormat="1" ht="20.100000000000001" customHeight="1" x14ac:dyDescent="0.2">
      <c r="A42" s="97" t="s">
        <v>103</v>
      </c>
      <c r="B42" s="96"/>
      <c r="C42" s="77">
        <v>2.4</v>
      </c>
      <c r="D42" s="129">
        <f t="shared" si="0"/>
        <v>3.8954715143645511E-3</v>
      </c>
      <c r="E42" s="78">
        <v>0.15</v>
      </c>
      <c r="F42" s="35">
        <v>85</v>
      </c>
      <c r="G42" s="79"/>
      <c r="H42" s="33"/>
      <c r="I42" s="77">
        <v>0.8</v>
      </c>
      <c r="J42" s="129">
        <f t="shared" si="1"/>
        <v>1.4676206200697119E-3</v>
      </c>
      <c r="K42" s="78">
        <v>0.04</v>
      </c>
      <c r="L42" s="39">
        <v>31</v>
      </c>
      <c r="M42" s="33" t="s">
        <v>44</v>
      </c>
      <c r="O42" s="76"/>
    </row>
    <row r="43" spans="1:15" s="3" customFormat="1" ht="12" customHeight="1" x14ac:dyDescent="0.2">
      <c r="A43" s="97" t="s">
        <v>104</v>
      </c>
      <c r="B43" s="96"/>
      <c r="C43" s="77">
        <v>3.2</v>
      </c>
      <c r="D43" s="129">
        <f t="shared" si="0"/>
        <v>5.1939620191527348E-3</v>
      </c>
      <c r="E43" s="78">
        <v>0.25</v>
      </c>
      <c r="F43" s="35">
        <v>62</v>
      </c>
      <c r="G43" s="79"/>
      <c r="H43" s="33"/>
      <c r="I43" s="77">
        <v>4</v>
      </c>
      <c r="J43" s="129">
        <f t="shared" si="1"/>
        <v>7.3381031003485597E-3</v>
      </c>
      <c r="K43" s="78">
        <v>0.25</v>
      </c>
      <c r="L43" s="35">
        <v>49</v>
      </c>
      <c r="M43" s="80"/>
      <c r="O43" s="76"/>
    </row>
    <row r="44" spans="1:15" s="3" customFormat="1" ht="12" customHeight="1" x14ac:dyDescent="0.2">
      <c r="A44" s="44" t="s">
        <v>8</v>
      </c>
      <c r="B44" s="96"/>
      <c r="C44" s="77">
        <v>1.2</v>
      </c>
      <c r="D44" s="129">
        <f t="shared" si="0"/>
        <v>1.9477357571822756E-3</v>
      </c>
      <c r="E44" s="78">
        <v>0.09</v>
      </c>
      <c r="F44" s="35">
        <v>72</v>
      </c>
      <c r="G44" s="79" t="s">
        <v>44</v>
      </c>
      <c r="H44" s="33"/>
      <c r="I44" s="77">
        <v>171.1</v>
      </c>
      <c r="J44" s="129">
        <f t="shared" si="1"/>
        <v>0.31388736011740964</v>
      </c>
      <c r="K44" s="78">
        <v>12.35</v>
      </c>
      <c r="L44" s="35">
        <v>88</v>
      </c>
      <c r="O44" s="81"/>
    </row>
    <row r="45" spans="1:15" s="3" customFormat="1" ht="12" customHeight="1" x14ac:dyDescent="0.2">
      <c r="A45" s="44" t="s">
        <v>105</v>
      </c>
      <c r="B45" s="96"/>
      <c r="C45" s="77" t="s">
        <v>133</v>
      </c>
      <c r="D45" s="77" t="s">
        <v>133</v>
      </c>
      <c r="E45" s="77" t="s">
        <v>133</v>
      </c>
      <c r="F45" s="77" t="s">
        <v>133</v>
      </c>
      <c r="G45" s="79"/>
      <c r="H45" s="33"/>
      <c r="I45" s="77">
        <v>4.5</v>
      </c>
      <c r="J45" s="129">
        <f t="shared" si="1"/>
        <v>8.2553659878921298E-3</v>
      </c>
      <c r="K45" s="78">
        <v>0.28000000000000003</v>
      </c>
      <c r="L45" s="35">
        <v>74</v>
      </c>
      <c r="O45" s="81"/>
    </row>
    <row r="46" spans="1:15" s="3" customFormat="1" ht="12" customHeight="1" x14ac:dyDescent="0.2">
      <c r="A46" s="44" t="s">
        <v>68</v>
      </c>
      <c r="B46" s="96"/>
      <c r="C46" s="77" t="s">
        <v>133</v>
      </c>
      <c r="D46" s="77" t="s">
        <v>133</v>
      </c>
      <c r="E46" s="77" t="s">
        <v>133</v>
      </c>
      <c r="F46" s="77" t="s">
        <v>133</v>
      </c>
      <c r="G46" s="79"/>
      <c r="H46" s="33"/>
      <c r="I46" s="77">
        <v>23.9</v>
      </c>
      <c r="J46" s="129">
        <f t="shared" si="1"/>
        <v>4.3845166024582639E-2</v>
      </c>
      <c r="K46" s="78">
        <v>1.58</v>
      </c>
      <c r="L46" s="35">
        <v>85</v>
      </c>
      <c r="O46" s="81"/>
    </row>
    <row r="47" spans="1:15" s="3" customFormat="1" ht="20.100000000000001" customHeight="1" x14ac:dyDescent="0.2">
      <c r="A47" s="87" t="s">
        <v>106</v>
      </c>
      <c r="B47" s="96"/>
      <c r="C47" s="77" t="s">
        <v>133</v>
      </c>
      <c r="D47" s="77" t="s">
        <v>133</v>
      </c>
      <c r="E47" s="77" t="s">
        <v>133</v>
      </c>
      <c r="F47" s="77" t="s">
        <v>133</v>
      </c>
      <c r="G47" s="79"/>
      <c r="H47" s="33"/>
      <c r="I47" s="77">
        <v>0.9</v>
      </c>
      <c r="J47" s="129">
        <f t="shared" si="1"/>
        <v>1.6510731975784259E-3</v>
      </c>
      <c r="K47" s="78">
        <v>0.04</v>
      </c>
      <c r="L47" s="35">
        <v>73</v>
      </c>
      <c r="M47" s="80" t="s">
        <v>44</v>
      </c>
      <c r="O47" s="85"/>
    </row>
    <row r="48" spans="1:15" s="3" customFormat="1" ht="12" customHeight="1" x14ac:dyDescent="0.2">
      <c r="A48" s="44" t="s">
        <v>107</v>
      </c>
      <c r="B48" s="96"/>
      <c r="C48" s="77" t="s">
        <v>133</v>
      </c>
      <c r="D48" s="77" t="s">
        <v>133</v>
      </c>
      <c r="E48" s="77" t="s">
        <v>133</v>
      </c>
      <c r="F48" s="77" t="s">
        <v>133</v>
      </c>
      <c r="G48" s="79"/>
      <c r="I48" s="77">
        <v>16.3</v>
      </c>
      <c r="J48" s="129">
        <f t="shared" si="1"/>
        <v>2.990277013392038E-2</v>
      </c>
      <c r="K48" s="78">
        <v>1.1499999999999999</v>
      </c>
      <c r="L48" s="35">
        <v>38</v>
      </c>
      <c r="O48" s="81"/>
    </row>
    <row r="49" spans="1:15" s="3" customFormat="1" ht="12" customHeight="1" x14ac:dyDescent="0.2">
      <c r="A49" s="44" t="s">
        <v>108</v>
      </c>
      <c r="B49" s="96"/>
      <c r="C49" s="77" t="s">
        <v>133</v>
      </c>
      <c r="D49" s="77" t="s">
        <v>133</v>
      </c>
      <c r="E49" s="77" t="s">
        <v>133</v>
      </c>
      <c r="F49" s="77" t="s">
        <v>133</v>
      </c>
      <c r="G49" s="79"/>
      <c r="I49" s="77">
        <v>4.3</v>
      </c>
      <c r="J49" s="129">
        <f t="shared" si="1"/>
        <v>7.8884608328747014E-3</v>
      </c>
      <c r="K49" s="78">
        <v>0.21</v>
      </c>
      <c r="L49" s="35">
        <v>64</v>
      </c>
      <c r="M49" s="80"/>
      <c r="O49" s="81"/>
    </row>
    <row r="50" spans="1:15" s="3" customFormat="1" ht="12" customHeight="1" x14ac:dyDescent="0.2">
      <c r="A50" s="97" t="s">
        <v>71</v>
      </c>
      <c r="B50" s="96"/>
      <c r="C50" s="77">
        <v>144.19999999999999</v>
      </c>
      <c r="D50" s="129">
        <f t="shared" si="0"/>
        <v>0.23405291348807009</v>
      </c>
      <c r="E50" s="78">
        <v>11.75</v>
      </c>
      <c r="F50" s="35">
        <v>87</v>
      </c>
      <c r="G50" s="79"/>
      <c r="I50" s="77" t="s">
        <v>133</v>
      </c>
      <c r="J50" s="77" t="s">
        <v>133</v>
      </c>
      <c r="K50" s="77" t="s">
        <v>133</v>
      </c>
      <c r="L50" s="77" t="s">
        <v>133</v>
      </c>
      <c r="O50" s="76"/>
    </row>
    <row r="51" spans="1:15" s="3" customFormat="1" ht="12" customHeight="1" x14ac:dyDescent="0.2">
      <c r="A51" s="97" t="s">
        <v>72</v>
      </c>
      <c r="B51" s="96"/>
      <c r="C51" s="77">
        <v>6.8</v>
      </c>
      <c r="D51" s="129">
        <f t="shared" si="0"/>
        <v>1.1037169290699561E-2</v>
      </c>
      <c r="E51" s="78">
        <v>0.47</v>
      </c>
      <c r="F51" s="35">
        <v>96</v>
      </c>
      <c r="G51" s="79"/>
      <c r="I51" s="77" t="s">
        <v>133</v>
      </c>
      <c r="J51" s="77" t="s">
        <v>133</v>
      </c>
      <c r="K51" s="77" t="s">
        <v>133</v>
      </c>
      <c r="L51" s="77" t="s">
        <v>133</v>
      </c>
      <c r="O51" s="76"/>
    </row>
    <row r="52" spans="1:15" s="3" customFormat="1" ht="20.100000000000001" customHeight="1" x14ac:dyDescent="0.2">
      <c r="A52" s="44" t="s">
        <v>109</v>
      </c>
      <c r="B52" s="96"/>
      <c r="C52" s="77">
        <v>2.2999999999999998</v>
      </c>
      <c r="D52" s="129">
        <f t="shared" si="0"/>
        <v>3.7331602012660278E-3</v>
      </c>
      <c r="E52" s="78">
        <v>0.15</v>
      </c>
      <c r="F52" s="35">
        <v>64</v>
      </c>
      <c r="G52" s="79"/>
      <c r="I52" s="77" t="s">
        <v>133</v>
      </c>
      <c r="J52" s="77" t="s">
        <v>133</v>
      </c>
      <c r="K52" s="77" t="s">
        <v>133</v>
      </c>
      <c r="L52" s="77" t="s">
        <v>133</v>
      </c>
      <c r="O52" s="81"/>
    </row>
    <row r="53" spans="1:15" s="3" customFormat="1" ht="12" customHeight="1" x14ac:dyDescent="0.2">
      <c r="A53" s="44" t="s">
        <v>110</v>
      </c>
      <c r="B53" s="96"/>
      <c r="C53" s="77">
        <v>13.3</v>
      </c>
      <c r="D53" s="129">
        <f t="shared" si="0"/>
        <v>2.1587404642103555E-2</v>
      </c>
      <c r="E53" s="78">
        <v>0.99</v>
      </c>
      <c r="F53" s="35">
        <v>68</v>
      </c>
      <c r="G53" s="79"/>
      <c r="I53" s="77">
        <v>6.5</v>
      </c>
      <c r="J53" s="129">
        <f t="shared" si="1"/>
        <v>1.1924417538066409E-2</v>
      </c>
      <c r="K53" s="78">
        <v>0.31</v>
      </c>
      <c r="L53" s="35">
        <v>68</v>
      </c>
      <c r="O53" s="81"/>
    </row>
    <row r="54" spans="1:15" s="3" customFormat="1" ht="12" customHeight="1" x14ac:dyDescent="0.2">
      <c r="A54" s="44" t="s">
        <v>111</v>
      </c>
      <c r="B54" s="96"/>
      <c r="C54" s="77">
        <v>28.1</v>
      </c>
      <c r="D54" s="129">
        <f t="shared" si="0"/>
        <v>4.5609478980684952E-2</v>
      </c>
      <c r="E54" s="78">
        <v>1.9</v>
      </c>
      <c r="F54" s="35">
        <v>56</v>
      </c>
      <c r="G54" s="79"/>
      <c r="I54" s="77">
        <v>6.8</v>
      </c>
      <c r="J54" s="129">
        <f t="shared" si="1"/>
        <v>1.2474775270592551E-2</v>
      </c>
      <c r="K54" s="78">
        <v>0.3</v>
      </c>
      <c r="L54" s="35">
        <v>49</v>
      </c>
      <c r="O54" s="81"/>
    </row>
    <row r="55" spans="1:15" s="3" customFormat="1" ht="12" customHeight="1" x14ac:dyDescent="0.2">
      <c r="A55" s="44" t="s">
        <v>112</v>
      </c>
      <c r="B55" s="96"/>
      <c r="C55" s="77">
        <v>3.2</v>
      </c>
      <c r="D55" s="129">
        <f t="shared" si="0"/>
        <v>5.1939620191527348E-3</v>
      </c>
      <c r="E55" s="78">
        <v>0.21</v>
      </c>
      <c r="F55" s="35">
        <v>53</v>
      </c>
      <c r="G55" s="79"/>
      <c r="I55" s="77">
        <v>1.5</v>
      </c>
      <c r="J55" s="129">
        <f t="shared" si="1"/>
        <v>2.7517886626307097E-3</v>
      </c>
      <c r="K55" s="78">
        <v>0.08</v>
      </c>
      <c r="L55" s="35">
        <v>49</v>
      </c>
      <c r="M55" s="80" t="s">
        <v>44</v>
      </c>
      <c r="O55" s="81"/>
    </row>
    <row r="56" spans="1:15" s="3" customFormat="1" ht="12" customHeight="1" x14ac:dyDescent="0.2">
      <c r="A56" s="98" t="s">
        <v>11</v>
      </c>
      <c r="B56" s="96"/>
      <c r="C56" s="77">
        <v>1</v>
      </c>
      <c r="D56" s="129">
        <f t="shared" si="0"/>
        <v>1.6231131309852296E-3</v>
      </c>
      <c r="E56" s="78">
        <v>0.06</v>
      </c>
      <c r="F56" s="35">
        <v>83</v>
      </c>
      <c r="G56" s="33" t="s">
        <v>44</v>
      </c>
      <c r="I56" s="77">
        <v>0.4</v>
      </c>
      <c r="J56" s="129">
        <f t="shared" si="1"/>
        <v>7.3381031003485597E-4</v>
      </c>
      <c r="K56" s="78">
        <v>0.02</v>
      </c>
      <c r="L56" s="35">
        <v>71</v>
      </c>
      <c r="M56" s="80" t="s">
        <v>44</v>
      </c>
      <c r="O56" s="86"/>
    </row>
    <row r="57" spans="1:15" s="3" customFormat="1" ht="20.100000000000001" customHeight="1" x14ac:dyDescent="0.2">
      <c r="A57" s="98" t="s">
        <v>113</v>
      </c>
      <c r="B57" s="96"/>
      <c r="C57" s="77">
        <v>6.7</v>
      </c>
      <c r="D57" s="129">
        <f t="shared" si="0"/>
        <v>1.0874857977601038E-2</v>
      </c>
      <c r="E57" s="78">
        <v>0.53</v>
      </c>
      <c r="F57" s="35">
        <v>21</v>
      </c>
      <c r="G57" s="33"/>
      <c r="I57" s="77">
        <v>6.3</v>
      </c>
      <c r="J57" s="129">
        <f t="shared" si="1"/>
        <v>1.155751238304898E-2</v>
      </c>
      <c r="K57" s="78">
        <v>0.47</v>
      </c>
      <c r="L57" s="35">
        <v>12</v>
      </c>
      <c r="O57" s="86"/>
    </row>
    <row r="58" spans="1:15" s="3" customFormat="1" ht="12" customHeight="1" x14ac:dyDescent="0.2">
      <c r="A58" s="98" t="s">
        <v>114</v>
      </c>
      <c r="B58" s="96"/>
      <c r="C58" s="77">
        <v>6.1</v>
      </c>
      <c r="D58" s="129">
        <f t="shared" si="0"/>
        <v>9.9009900990098994E-3</v>
      </c>
      <c r="E58" s="78">
        <v>0.43</v>
      </c>
      <c r="F58" s="35">
        <v>87</v>
      </c>
      <c r="G58" s="33"/>
      <c r="I58" s="77">
        <v>12.5</v>
      </c>
      <c r="J58" s="129">
        <f t="shared" si="1"/>
        <v>2.2931572188589249E-2</v>
      </c>
      <c r="K58" s="78">
        <v>0.95</v>
      </c>
      <c r="L58" s="35">
        <v>96</v>
      </c>
      <c r="M58" s="80"/>
      <c r="O58" s="86"/>
    </row>
    <row r="59" spans="1:15" s="3" customFormat="1" ht="12" customHeight="1" x14ac:dyDescent="0.2">
      <c r="A59" s="98" t="s">
        <v>115</v>
      </c>
      <c r="B59" s="96"/>
      <c r="C59" s="77">
        <v>0.2</v>
      </c>
      <c r="D59" s="129">
        <f t="shared" si="0"/>
        <v>3.2462262619704593E-4</v>
      </c>
      <c r="E59" s="78">
        <v>0.02</v>
      </c>
      <c r="F59" s="35">
        <v>89</v>
      </c>
      <c r="G59" s="33" t="s">
        <v>44</v>
      </c>
      <c r="I59" s="77">
        <v>0.3</v>
      </c>
      <c r="J59" s="129">
        <f t="shared" si="1"/>
        <v>5.5035773252614197E-4</v>
      </c>
      <c r="K59" s="78">
        <v>0.02</v>
      </c>
      <c r="L59" s="35">
        <v>60</v>
      </c>
      <c r="M59" s="80" t="s">
        <v>44</v>
      </c>
      <c r="O59" s="86"/>
    </row>
    <row r="60" spans="1:15" s="3" customFormat="1" ht="12" customHeight="1" x14ac:dyDescent="0.2">
      <c r="A60" s="98" t="s">
        <v>73</v>
      </c>
      <c r="B60" s="96"/>
      <c r="C60" s="77">
        <v>4.3</v>
      </c>
      <c r="D60" s="129">
        <f t="shared" si="0"/>
        <v>6.9793864632364871E-3</v>
      </c>
      <c r="E60" s="78">
        <v>0.28000000000000003</v>
      </c>
      <c r="F60" s="35">
        <v>91</v>
      </c>
      <c r="G60" s="33"/>
      <c r="I60" s="77">
        <v>2.6</v>
      </c>
      <c r="J60" s="129">
        <f t="shared" si="1"/>
        <v>4.7697670152265642E-3</v>
      </c>
      <c r="K60" s="78">
        <v>0.19</v>
      </c>
      <c r="L60" s="35">
        <v>89</v>
      </c>
      <c r="M60" s="80"/>
      <c r="O60" s="86"/>
    </row>
    <row r="61" spans="1:15" s="3" customFormat="1" ht="12" customHeight="1" x14ac:dyDescent="0.2">
      <c r="A61" s="87" t="s">
        <v>116</v>
      </c>
      <c r="B61" s="96"/>
      <c r="C61" s="77">
        <v>20.3</v>
      </c>
      <c r="D61" s="129">
        <f t="shared" si="0"/>
        <v>3.2949196559000166E-2</v>
      </c>
      <c r="E61" s="78">
        <v>1.34</v>
      </c>
      <c r="F61" s="35">
        <v>66</v>
      </c>
      <c r="G61" s="33"/>
      <c r="I61" s="77">
        <v>15.2</v>
      </c>
      <c r="J61" s="129">
        <f t="shared" si="1"/>
        <v>2.7884791781324525E-2</v>
      </c>
      <c r="K61" s="78">
        <v>0.99</v>
      </c>
      <c r="L61" s="35">
        <v>65</v>
      </c>
      <c r="O61" s="87"/>
    </row>
    <row r="62" spans="1:15" s="3" customFormat="1" ht="20.100000000000001" customHeight="1" x14ac:dyDescent="0.2">
      <c r="A62" s="87" t="s">
        <v>117</v>
      </c>
      <c r="B62" s="96"/>
      <c r="C62" s="77">
        <v>5.7</v>
      </c>
      <c r="D62" s="129">
        <f t="shared" si="0"/>
        <v>9.2517448466158097E-3</v>
      </c>
      <c r="E62" s="78">
        <v>0.4</v>
      </c>
      <c r="F62" s="35">
        <v>41</v>
      </c>
      <c r="G62" s="33"/>
      <c r="I62" s="77">
        <v>5.6</v>
      </c>
      <c r="J62" s="129">
        <f t="shared" si="1"/>
        <v>1.0273344340487984E-2</v>
      </c>
      <c r="K62" s="78">
        <v>0.34</v>
      </c>
      <c r="L62" s="35">
        <v>33</v>
      </c>
      <c r="O62" s="87"/>
    </row>
    <row r="63" spans="1:15" s="3" customFormat="1" ht="12" customHeight="1" x14ac:dyDescent="0.2">
      <c r="A63" s="87" t="s">
        <v>118</v>
      </c>
      <c r="B63" s="96"/>
      <c r="C63" s="77">
        <v>8.4</v>
      </c>
      <c r="D63" s="129">
        <f t="shared" si="0"/>
        <v>1.3634150300275929E-2</v>
      </c>
      <c r="E63" s="78">
        <v>0.56000000000000005</v>
      </c>
      <c r="F63" s="35">
        <v>74</v>
      </c>
      <c r="G63" s="33"/>
      <c r="I63" s="77">
        <v>4.7</v>
      </c>
      <c r="J63" s="129">
        <f t="shared" si="1"/>
        <v>8.6222711429095582E-3</v>
      </c>
      <c r="K63" s="78">
        <v>0.22</v>
      </c>
      <c r="L63" s="35">
        <v>76</v>
      </c>
      <c r="M63" s="80"/>
      <c r="O63" s="87"/>
    </row>
    <row r="64" spans="1:15" s="3" customFormat="1" ht="12" customHeight="1" x14ac:dyDescent="0.2">
      <c r="A64" s="87" t="s">
        <v>119</v>
      </c>
      <c r="B64" s="96"/>
      <c r="C64" s="77">
        <v>5.3</v>
      </c>
      <c r="D64" s="129">
        <f t="shared" si="0"/>
        <v>8.6024995942217165E-3</v>
      </c>
      <c r="E64" s="78">
        <v>0.28000000000000003</v>
      </c>
      <c r="F64" s="35">
        <v>35</v>
      </c>
      <c r="G64" s="33"/>
      <c r="I64" s="77">
        <v>5.7</v>
      </c>
      <c r="J64" s="129">
        <f t="shared" si="1"/>
        <v>1.0456796917996699E-2</v>
      </c>
      <c r="K64" s="78">
        <v>0.34</v>
      </c>
      <c r="L64" s="35">
        <v>41</v>
      </c>
      <c r="M64" s="80"/>
      <c r="O64" s="87"/>
    </row>
    <row r="65" spans="1:15" s="3" customFormat="1" ht="12" customHeight="1" x14ac:dyDescent="0.2">
      <c r="A65" s="87" t="s">
        <v>120</v>
      </c>
      <c r="B65" s="96"/>
      <c r="C65" s="77">
        <v>0.2</v>
      </c>
      <c r="D65" s="129">
        <f t="shared" si="0"/>
        <v>3.2462262619704593E-4</v>
      </c>
      <c r="E65" s="78">
        <v>0</v>
      </c>
      <c r="F65" s="35">
        <v>22</v>
      </c>
      <c r="G65" s="33" t="s">
        <v>44</v>
      </c>
      <c r="I65" s="77">
        <v>0.3</v>
      </c>
      <c r="J65" s="129">
        <f t="shared" si="1"/>
        <v>5.5035773252614197E-4</v>
      </c>
      <c r="K65" s="78">
        <v>0.02</v>
      </c>
      <c r="L65" s="82" t="s">
        <v>41</v>
      </c>
      <c r="M65" s="80" t="s">
        <v>46</v>
      </c>
      <c r="O65" s="87"/>
    </row>
    <row r="66" spans="1:15" s="3" customFormat="1" ht="12" customHeight="1" x14ac:dyDescent="0.2">
      <c r="A66" s="87" t="s">
        <v>121</v>
      </c>
      <c r="B66" s="96"/>
      <c r="C66" s="77">
        <v>3.6</v>
      </c>
      <c r="D66" s="129">
        <f t="shared" si="0"/>
        <v>5.8432072715468271E-3</v>
      </c>
      <c r="E66" s="78">
        <v>0.22</v>
      </c>
      <c r="F66" s="35">
        <v>61</v>
      </c>
      <c r="G66" s="33"/>
      <c r="I66" s="77">
        <v>4.5999999999999996</v>
      </c>
      <c r="J66" s="129">
        <f t="shared" si="1"/>
        <v>8.4388185654008432E-3</v>
      </c>
      <c r="K66" s="78">
        <v>7.0000000000000007E-2</v>
      </c>
      <c r="L66" s="35">
        <v>70</v>
      </c>
      <c r="M66" s="80"/>
      <c r="O66" s="87"/>
    </row>
    <row r="67" spans="1:15" s="3" customFormat="1" ht="20.100000000000001" customHeight="1" x14ac:dyDescent="0.2">
      <c r="A67" s="87" t="s">
        <v>122</v>
      </c>
      <c r="B67" s="96"/>
      <c r="C67" s="77">
        <v>5</v>
      </c>
      <c r="D67" s="129">
        <f t="shared" si="0"/>
        <v>8.115565654926148E-3</v>
      </c>
      <c r="E67" s="78">
        <v>0.26</v>
      </c>
      <c r="F67" s="35">
        <v>34</v>
      </c>
      <c r="G67" s="33"/>
      <c r="I67" s="77">
        <v>2.9</v>
      </c>
      <c r="J67" s="129">
        <f t="shared" si="1"/>
        <v>5.320124747752706E-3</v>
      </c>
      <c r="K67" s="78">
        <v>0.09</v>
      </c>
      <c r="L67" s="35">
        <v>51</v>
      </c>
      <c r="O67" s="87"/>
    </row>
    <row r="68" spans="1:15" s="3" customFormat="1" ht="12" customHeight="1" x14ac:dyDescent="0.2">
      <c r="A68" s="98" t="s">
        <v>123</v>
      </c>
      <c r="B68" s="96"/>
      <c r="C68" s="77">
        <v>8</v>
      </c>
      <c r="D68" s="129">
        <f t="shared" si="0"/>
        <v>1.2984905047881837E-2</v>
      </c>
      <c r="E68" s="78">
        <v>0.42</v>
      </c>
      <c r="F68" s="35">
        <v>9</v>
      </c>
      <c r="G68" s="33"/>
      <c r="I68" s="77">
        <v>7.4</v>
      </c>
      <c r="J68" s="129">
        <f t="shared" si="1"/>
        <v>1.3575490735644836E-2</v>
      </c>
      <c r="K68" s="78">
        <v>0.23</v>
      </c>
      <c r="L68" s="35">
        <v>13</v>
      </c>
      <c r="O68" s="86"/>
    </row>
    <row r="69" spans="1:15" s="3" customFormat="1" ht="20.100000000000001" customHeight="1" x14ac:dyDescent="0.2">
      <c r="A69" s="5" t="s">
        <v>17</v>
      </c>
      <c r="C69" s="88">
        <v>616.1</v>
      </c>
      <c r="D69" s="132">
        <f t="shared" si="0"/>
        <v>1</v>
      </c>
      <c r="E69" s="89">
        <v>44.47</v>
      </c>
      <c r="F69" s="37">
        <v>59</v>
      </c>
      <c r="G69" s="36"/>
      <c r="I69" s="88">
        <v>545.1</v>
      </c>
      <c r="J69" s="132">
        <f t="shared" si="1"/>
        <v>1</v>
      </c>
      <c r="K69" s="89">
        <v>32.979999999999997</v>
      </c>
      <c r="L69" s="37">
        <v>70</v>
      </c>
    </row>
    <row r="70" spans="1:15" s="3" customFormat="1" ht="15.9" customHeight="1" x14ac:dyDescent="0.2">
      <c r="B70" s="5"/>
      <c r="C70" s="88"/>
      <c r="D70" s="88"/>
      <c r="E70" s="89"/>
      <c r="F70" s="37"/>
      <c r="G70" s="36"/>
      <c r="I70" s="88"/>
      <c r="J70" s="88"/>
      <c r="K70" s="89"/>
      <c r="L70" s="37"/>
    </row>
    <row r="71" spans="1:15" s="3" customFormat="1" ht="15.9" customHeight="1" x14ac:dyDescent="0.2">
      <c r="A71" s="86" t="s">
        <v>124</v>
      </c>
      <c r="C71" s="77"/>
      <c r="D71" s="77"/>
      <c r="E71" s="2"/>
      <c r="F71" s="2"/>
      <c r="H71" s="2"/>
      <c r="I71" s="2"/>
      <c r="J71" s="2"/>
      <c r="K71" s="2"/>
      <c r="L71" s="2"/>
    </row>
    <row r="72" spans="1:15" s="3" customFormat="1" ht="12" customHeight="1" x14ac:dyDescent="0.2">
      <c r="A72" s="90" t="s">
        <v>48</v>
      </c>
      <c r="C72" s="77"/>
      <c r="D72" s="77"/>
      <c r="E72" s="2"/>
      <c r="F72" s="2"/>
      <c r="H72" s="2"/>
      <c r="I72" s="2"/>
      <c r="J72" s="2"/>
      <c r="K72" s="2"/>
      <c r="L72" s="2"/>
    </row>
    <row r="73" spans="1:15" s="3" customFormat="1" ht="12" customHeight="1" x14ac:dyDescent="0.2">
      <c r="A73" s="90" t="s">
        <v>49</v>
      </c>
      <c r="C73" s="77"/>
      <c r="D73" s="77"/>
      <c r="E73" s="2"/>
      <c r="F73" s="2"/>
      <c r="H73" s="2"/>
      <c r="I73" s="2"/>
      <c r="J73" s="2"/>
      <c r="K73" s="2"/>
      <c r="L73" s="2"/>
    </row>
    <row r="74" spans="1:15" s="3" customFormat="1" ht="12" customHeight="1" x14ac:dyDescent="0.2">
      <c r="A74" s="91" t="s">
        <v>50</v>
      </c>
      <c r="C74" s="77"/>
      <c r="D74" s="77"/>
      <c r="E74" s="2"/>
      <c r="F74" s="2"/>
      <c r="H74" s="2"/>
      <c r="I74" s="2"/>
      <c r="J74" s="2"/>
      <c r="K74" s="2"/>
      <c r="L74" s="2"/>
    </row>
    <row r="75" spans="1:15" s="3" customFormat="1" ht="12" customHeight="1" x14ac:dyDescent="0.2">
      <c r="A75" s="90" t="s">
        <v>125</v>
      </c>
      <c r="C75" s="77"/>
      <c r="D75" s="77"/>
      <c r="E75" s="2"/>
      <c r="F75" s="2"/>
      <c r="H75" s="2"/>
      <c r="I75" s="2"/>
      <c r="J75" s="2"/>
      <c r="K75" s="2"/>
      <c r="L75" s="2"/>
    </row>
    <row r="76" spans="1:15" s="3" customFormat="1" ht="12" customHeight="1" x14ac:dyDescent="0.2">
      <c r="A76" s="91" t="s">
        <v>126</v>
      </c>
      <c r="C76" s="77"/>
      <c r="D76" s="77"/>
      <c r="E76" s="2"/>
      <c r="F76" s="2"/>
      <c r="H76" s="2"/>
      <c r="I76" s="2"/>
      <c r="J76" s="2"/>
      <c r="K76" s="2"/>
      <c r="L76" s="2"/>
    </row>
    <row r="77" spans="1:15" s="3" customFormat="1" ht="12" customHeight="1" x14ac:dyDescent="0.2">
      <c r="A77" s="90" t="s">
        <v>127</v>
      </c>
      <c r="C77" s="2"/>
      <c r="D77" s="2"/>
      <c r="E77" s="2"/>
      <c r="F77" s="2"/>
      <c r="H77" s="2"/>
      <c r="I77" s="2"/>
      <c r="J77" s="2"/>
      <c r="K77" s="2"/>
      <c r="L77" s="2"/>
    </row>
    <row r="78" spans="1:15" s="3" customFormat="1" ht="12" customHeight="1" x14ac:dyDescent="0.2">
      <c r="A78" s="91" t="s">
        <v>128</v>
      </c>
      <c r="C78" s="2"/>
      <c r="D78" s="2"/>
      <c r="E78" s="2"/>
      <c r="F78" s="2"/>
      <c r="H78" s="2"/>
      <c r="I78" s="2"/>
      <c r="J78" s="2"/>
      <c r="K78" s="2"/>
      <c r="L78" s="2"/>
    </row>
    <row r="79" spans="1:15" s="3" customFormat="1" ht="12" customHeight="1" x14ac:dyDescent="0.2">
      <c r="A79" s="92" t="s">
        <v>14</v>
      </c>
      <c r="C79" s="2"/>
      <c r="D79" s="2"/>
      <c r="E79" s="2"/>
      <c r="F79" s="2"/>
      <c r="H79" s="2"/>
      <c r="I79" s="2"/>
      <c r="J79" s="2"/>
      <c r="K79" s="2"/>
      <c r="L79" s="2"/>
    </row>
    <row r="80" spans="1:15" s="3" customFormat="1" ht="12" customHeight="1" x14ac:dyDescent="0.2">
      <c r="A80" s="90" t="s">
        <v>76</v>
      </c>
      <c r="C80" s="2"/>
      <c r="D80" s="2"/>
      <c r="E80" s="2"/>
      <c r="F80" s="2"/>
      <c r="H80" s="2"/>
      <c r="I80" s="2"/>
      <c r="J80" s="2"/>
      <c r="K80" s="2"/>
      <c r="L80" s="2"/>
    </row>
    <row r="81" spans="1:13" s="4" customFormat="1" ht="12" customHeight="1" x14ac:dyDescent="0.3">
      <c r="A81" s="90" t="s">
        <v>129</v>
      </c>
      <c r="C81" s="6"/>
      <c r="D81" s="6"/>
      <c r="E81" s="6"/>
      <c r="F81" s="6"/>
      <c r="G81" s="6"/>
      <c r="H81" s="6"/>
      <c r="I81" s="6"/>
      <c r="J81" s="6"/>
      <c r="K81" s="6"/>
    </row>
    <row r="82" spans="1:13" s="4" customFormat="1" ht="15.9" customHeight="1" x14ac:dyDescent="0.3">
      <c r="A82" s="57" t="s">
        <v>84</v>
      </c>
      <c r="C82" s="6"/>
      <c r="D82" s="6"/>
      <c r="E82" s="6"/>
      <c r="F82" s="6"/>
      <c r="G82" s="6"/>
      <c r="H82" s="6"/>
      <c r="I82" s="6"/>
      <c r="J82" s="6"/>
      <c r="K82" s="6"/>
      <c r="M82" s="99"/>
    </row>
    <row r="83" spans="1:13" s="9" customFormat="1" ht="3.9" customHeight="1" x14ac:dyDescent="0.2">
      <c r="A83" s="22"/>
      <c r="B83" s="22"/>
      <c r="C83" s="23"/>
      <c r="D83" s="23"/>
      <c r="E83" s="23"/>
      <c r="F83" s="23"/>
      <c r="G83" s="23"/>
      <c r="H83" s="23"/>
      <c r="I83" s="23"/>
      <c r="J83" s="23"/>
      <c r="K83" s="23"/>
      <c r="L83" s="74"/>
      <c r="M83" s="100"/>
    </row>
    <row r="84" spans="1:13" s="9" customFormat="1" ht="3.9" customHeight="1" x14ac:dyDescent="0.2">
      <c r="A84" s="32"/>
      <c r="B84" s="32"/>
      <c r="C84" s="8"/>
      <c r="D84" s="8"/>
      <c r="E84" s="8"/>
      <c r="F84" s="8"/>
      <c r="G84" s="8"/>
      <c r="H84" s="8"/>
      <c r="I84" s="8"/>
      <c r="J84" s="8"/>
      <c r="K84" s="8"/>
    </row>
    <row r="85" spans="1:13" ht="12" customHeight="1" x14ac:dyDescent="0.2">
      <c r="B85" s="93"/>
      <c r="F85" s="94"/>
      <c r="G85" s="95"/>
      <c r="M85" s="2"/>
    </row>
    <row r="86" spans="1:13" ht="12" customHeight="1" x14ac:dyDescent="0.2"/>
    <row r="87" spans="1:13" ht="12" customHeight="1" x14ac:dyDescent="0.2"/>
    <row r="88" spans="1:13" ht="12" customHeight="1" x14ac:dyDescent="0.2"/>
    <row r="89" spans="1:13" ht="12" customHeight="1" x14ac:dyDescent="0.2"/>
    <row r="90" spans="1:13" ht="12" customHeight="1" x14ac:dyDescent="0.2"/>
    <row r="91" spans="1:13" ht="12" customHeight="1" x14ac:dyDescent="0.2"/>
    <row r="92" spans="1:13" ht="12" customHeight="1" x14ac:dyDescent="0.2"/>
    <row r="93" spans="1:13" ht="12" customHeight="1" x14ac:dyDescent="0.2"/>
    <row r="94" spans="1:13" ht="12" customHeight="1" x14ac:dyDescent="0.2"/>
    <row r="95" spans="1:13" ht="12" customHeight="1" x14ac:dyDescent="0.2"/>
    <row r="96" spans="1:13" ht="12" customHeight="1" x14ac:dyDescent="0.2"/>
    <row r="97" ht="12" customHeight="1" x14ac:dyDescent="0.2"/>
    <row r="98" ht="12" customHeight="1" x14ac:dyDescent="0.2"/>
    <row r="99" ht="12" customHeight="1" x14ac:dyDescent="0.2"/>
    <row r="100" ht="12" customHeight="1" x14ac:dyDescent="0.2"/>
    <row r="101" ht="12" customHeight="1" x14ac:dyDescent="0.2"/>
    <row r="102" ht="12" customHeight="1" x14ac:dyDescent="0.2"/>
    <row r="103" ht="12" customHeight="1" x14ac:dyDescent="0.2"/>
    <row r="104" ht="12" customHeight="1" x14ac:dyDescent="0.2"/>
    <row r="105" ht="12" customHeight="1" x14ac:dyDescent="0.2"/>
    <row r="106" ht="12" customHeight="1" x14ac:dyDescent="0.2"/>
    <row r="107" ht="12" customHeight="1" x14ac:dyDescent="0.2"/>
    <row r="108" ht="12" customHeight="1" x14ac:dyDescent="0.2"/>
    <row r="109" ht="12" customHeight="1" x14ac:dyDescent="0.2"/>
    <row r="110" ht="12" customHeight="1" x14ac:dyDescent="0.2"/>
    <row r="111" ht="12" customHeight="1" x14ac:dyDescent="0.2"/>
    <row r="112" ht="12" customHeight="1" x14ac:dyDescent="0.2"/>
    <row r="113" ht="12" customHeight="1" x14ac:dyDescent="0.2"/>
    <row r="114" ht="12" customHeight="1" x14ac:dyDescent="0.2"/>
    <row r="115" ht="12" customHeight="1" x14ac:dyDescent="0.2"/>
    <row r="116" ht="12" customHeight="1" x14ac:dyDescent="0.2"/>
    <row r="117" ht="12" customHeight="1" x14ac:dyDescent="0.2"/>
    <row r="118" ht="12" customHeight="1" x14ac:dyDescent="0.2"/>
    <row r="119" ht="12" customHeight="1" x14ac:dyDescent="0.2"/>
    <row r="120" ht="12" customHeight="1" x14ac:dyDescent="0.2"/>
  </sheetData>
  <phoneticPr fontId="1" type="noConversion"/>
  <pageMargins left="0.59055118110236227" right="0.59055118110236227" top="0.98425196850393704" bottom="0.98425196850393704" header="0.51181102362204722" footer="0.51181102362204722"/>
  <pageSetup paperSize="9" scale="85" orientation="portrait" r:id="rId1"/>
  <headerFooter alignWithMargins="0"/>
  <rowBreaks count="1" manualBreakCount="1">
    <brk id="56" max="16383" man="1"/>
  </rowBreaks>
  <ignoredErrors>
    <ignoredError sqref="G17:G65 M17:M6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10</vt:i4>
      </vt:variant>
      <vt:variant>
        <vt:lpstr>Plages nommées</vt:lpstr>
      </vt:variant>
      <vt:variant>
        <vt:i4>10</vt:i4>
      </vt:variant>
    </vt:vector>
  </HeadingPairs>
  <TitlesOfParts>
    <vt:vector size="20" baseType="lpstr">
      <vt:lpstr>2017-2021</vt:lpstr>
      <vt:lpstr>2016-2020</vt:lpstr>
      <vt:lpstr>2015-2019</vt:lpstr>
      <vt:lpstr>2014-2017</vt:lpstr>
      <vt:lpstr>2012-2015</vt:lpstr>
      <vt:lpstr>2010-2014</vt:lpstr>
      <vt:lpstr>2008-2012</vt:lpstr>
      <vt:lpstr>2005-2009</vt:lpstr>
      <vt:lpstr>2002-2006</vt:lpstr>
      <vt:lpstr>1999-2002</vt:lpstr>
      <vt:lpstr>'1999-2002'!Impression_des_titres</vt:lpstr>
      <vt:lpstr>'2002-2006'!Impression_des_titres</vt:lpstr>
      <vt:lpstr>'2005-2009'!Impression_des_titres</vt:lpstr>
      <vt:lpstr>'2008-2012'!Impression_des_titres</vt:lpstr>
      <vt:lpstr>'2010-2014'!Impression_des_titres</vt:lpstr>
      <vt:lpstr>'2012-2015'!Impression_des_titres</vt:lpstr>
      <vt:lpstr>'2014-2017'!Impression_des_titres</vt:lpstr>
      <vt:lpstr>'2015-2019'!Impression_des_titres</vt:lpstr>
      <vt:lpstr>'2016-2020'!Impression_des_titres</vt:lpstr>
      <vt:lpstr>'2017-2021'!Impression_des_titres</vt:lpstr>
    </vt:vector>
  </TitlesOfParts>
  <Company>CTI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felsenheimer</dc:creator>
  <cp:lastModifiedBy>Casalino Coralie (DF)</cp:lastModifiedBy>
  <cp:lastPrinted>2025-02-27T12:00:10Z</cp:lastPrinted>
  <dcterms:created xsi:type="dcterms:W3CDTF">1999-01-29T13:26:37Z</dcterms:created>
  <dcterms:modified xsi:type="dcterms:W3CDTF">2026-01-18T21:08:31Z</dcterms:modified>
</cp:coreProperties>
</file>