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1\14_01_2\"/>
    </mc:Choice>
  </mc:AlternateContent>
  <xr:revisionPtr revIDLastSave="0" documentId="13_ncr:1_{791DBEE5-D1AE-467F-91AE-95D356137F18}" xr6:coauthVersionLast="47" xr6:coauthVersionMax="47" xr10:uidLastSave="{00000000-0000-0000-0000-000000000000}"/>
  <bookViews>
    <workbookView xWindow="-108" yWindow="-108" windowWidth="23256" windowHeight="12456" tabRatio="815" xr2:uid="{E6FD6C98-7A68-4344-BCD3-DE7BC9A4C864}"/>
  </bookViews>
  <sheets>
    <sheet name="2024" sheetId="67" r:id="rId1"/>
    <sheet name="2023" sheetId="66" r:id="rId2"/>
    <sheet name="2022" sheetId="65" r:id="rId3"/>
    <sheet name="2021" sheetId="64" r:id="rId4"/>
    <sheet name="2020" sheetId="63" r:id="rId5"/>
    <sheet name="2019" sheetId="62" r:id="rId6"/>
    <sheet name="2018" sheetId="61" r:id="rId7"/>
    <sheet name="2017" sheetId="60" r:id="rId8"/>
    <sheet name="2016" sheetId="59" r:id="rId9"/>
    <sheet name="2015" sheetId="58" r:id="rId10"/>
    <sheet name="2014" sheetId="57" r:id="rId11"/>
    <sheet name="2013" sheetId="56" r:id="rId12"/>
    <sheet name="2012" sheetId="55" r:id="rId13"/>
    <sheet name="2011" sheetId="54" r:id="rId14"/>
    <sheet name="2010" sheetId="53" r:id="rId15"/>
    <sheet name="2009" sheetId="52" r:id="rId16"/>
    <sheet name="2008" sheetId="51" r:id="rId17"/>
    <sheet name="2007" sheetId="50" r:id="rId18"/>
    <sheet name="2006" sheetId="49" r:id="rId19"/>
    <sheet name="2005" sheetId="48" r:id="rId20"/>
  </sheets>
  <definedNames>
    <definedName name="_xlnm.Print_Area" localSheetId="19">'2005'!$A$1:$L$52</definedName>
    <definedName name="_xlnm.Print_Area" localSheetId="18">'2006'!$A$1:$L$52</definedName>
    <definedName name="_xlnm.Print_Area" localSheetId="17">'2007'!$A$1:$L$52</definedName>
    <definedName name="_xlnm.Print_Area" localSheetId="16">'2008'!$A$1:$L$51</definedName>
    <definedName name="_xlnm.Print_Area" localSheetId="15">'2009'!$A$1:$L$51</definedName>
    <definedName name="_xlnm.Print_Area" localSheetId="14">'2010'!$A$1:$L$51</definedName>
    <definedName name="_xlnm.Print_Area" localSheetId="13">'2011'!$A$1:$L$51</definedName>
    <definedName name="_xlnm.Print_Area" localSheetId="12">'2012'!$A$1:$K$51</definedName>
    <definedName name="_xlnm.Print_Area" localSheetId="11">'2013'!$A$1:$K$51</definedName>
    <definedName name="_xlnm.Print_Area" localSheetId="10">'2014'!$A$1:$K$51</definedName>
    <definedName name="_xlnm.Print_Area" localSheetId="9">'2015'!$A$1:$J$51</definedName>
    <definedName name="_xlnm.Print_Area" localSheetId="8">'2016'!$A$1:$J$51</definedName>
    <definedName name="_xlnm.Print_Area" localSheetId="7">'2017'!$A$1:$J$51</definedName>
    <definedName name="_xlnm.Print_Area" localSheetId="6">'2018'!$A$1:$J$51</definedName>
    <definedName name="_xlnm.Print_Area" localSheetId="5">'2019'!$A$1:$J$51</definedName>
    <definedName name="_xlnm.Print_Area" localSheetId="4">'2020'!$A$1:$J$51</definedName>
    <definedName name="_xlnm.Print_Area" localSheetId="3">'2021'!$A$1:$J$51</definedName>
    <definedName name="_xlnm.Print_Area" localSheetId="2">'2022'!$A$1:$J$51</definedName>
    <definedName name="_xlnm.Print_Area" localSheetId="1">'2023'!$A$1:$J$51</definedName>
    <definedName name="_xlnm.Print_Area" localSheetId="0">'2024'!$A$1:$J$51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52" l="1"/>
  <c r="K45" i="52"/>
  <c r="F44" i="52"/>
  <c r="F45" i="52"/>
  <c r="D44" i="52"/>
  <c r="D45" i="52"/>
  <c r="C44" i="52"/>
  <c r="C45" i="52"/>
  <c r="I44" i="52"/>
  <c r="I45" i="52"/>
  <c r="K44" i="51"/>
  <c r="I44" i="51"/>
  <c r="F44" i="51"/>
  <c r="D44" i="51"/>
  <c r="C44" i="51"/>
  <c r="K45" i="48"/>
  <c r="I44" i="48"/>
  <c r="I45" i="48"/>
  <c r="F45" i="48"/>
  <c r="D44" i="48"/>
  <c r="D45" i="48"/>
  <c r="C44" i="48"/>
  <c r="C45" i="48"/>
</calcChain>
</file>

<file path=xl/sharedStrings.xml><?xml version="1.0" encoding="utf-8"?>
<sst xmlns="http://schemas.openxmlformats.org/spreadsheetml/2006/main" count="1608" uniqueCount="161">
  <si>
    <t>Tests VIH positifs (2)</t>
  </si>
  <si>
    <t>habitants (3)</t>
  </si>
  <si>
    <t>(3) Fondé sur la population résidante permanente respective des cantons et de la Suisse. Le taux «Total» inclut les déclarations et les tests pour lesquels le canton de</t>
  </si>
  <si>
    <t>Appenzell Rhodes-Extérieures</t>
  </si>
  <si>
    <t>Appenzell Rhodes-Intérieures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</si>
  <si>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</si>
  <si>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</si>
  <si>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</si>
  <si>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</si>
  <si>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</si>
  <si>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</si>
  <si>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</si>
  <si>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</si>
  <si>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</si>
  <si>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</si>
  <si>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A l'étranger ou inconnu</t>
  </si>
  <si>
    <t>(2) Déclarations positives confirmées des laboratoires, sans les tests répétés connus.</t>
  </si>
  <si>
    <r>
      <t>Source</t>
    </r>
    <r>
      <rPr>
        <i/>
        <sz val="8"/>
        <rFont val="Arial Narrow"/>
        <family val="2"/>
      </rPr>
      <t xml:space="preserve"> : Office fédéral de la santé publique</t>
    </r>
  </si>
  <si>
    <t>Déclarations des cas de SIDA et des tests VIH positifs, par canton de domicile,</t>
  </si>
  <si>
    <t>Suisse</t>
  </si>
  <si>
    <t>Cas de SIDA</t>
  </si>
  <si>
    <t>depuis 1983</t>
  </si>
  <si>
    <t>depuis 1985</t>
  </si>
  <si>
    <t>Maladies</t>
  </si>
  <si>
    <t>Décès</t>
  </si>
  <si>
    <t>Tests</t>
  </si>
  <si>
    <t>Zurich</t>
  </si>
  <si>
    <t>Berne</t>
  </si>
  <si>
    <t>Lucerne</t>
  </si>
  <si>
    <t>Uri</t>
  </si>
  <si>
    <t>-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</si>
  <si>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</si>
  <si>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</si>
  <si>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</si>
  <si>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</si>
  <si>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</si>
  <si>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</si>
  <si>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</si>
  <si>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</si>
  <si>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</si>
  <si>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</si>
  <si>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Total</t>
  </si>
  <si>
    <t>pour 100 000</t>
  </si>
  <si>
    <t>Chiffres annuels</t>
  </si>
  <si>
    <r>
      <t>en 2005</t>
    </r>
    <r>
      <rPr>
        <sz val="10"/>
        <rFont val="Arial Narrow"/>
        <family val="2"/>
      </rPr>
      <t xml:space="preserve"> (1)</t>
    </r>
  </si>
  <si>
    <t>en 2005</t>
  </si>
  <si>
    <t xml:space="preserve">      domicile n'est pas connu.</t>
  </si>
  <si>
    <t>Office cantonal de la statistique - OCSTAT</t>
  </si>
  <si>
    <r>
      <t>en 2006</t>
    </r>
    <r>
      <rPr>
        <sz val="10"/>
        <rFont val="Arial Narrow"/>
        <family val="2"/>
      </rPr>
      <t xml:space="preserve"> (1)</t>
    </r>
  </si>
  <si>
    <r>
      <t>en 2007</t>
    </r>
    <r>
      <rPr>
        <sz val="10"/>
        <rFont val="Arial Narrow"/>
        <family val="2"/>
      </rPr>
      <t xml:space="preserve"> (1)</t>
    </r>
  </si>
  <si>
    <t>en 2007</t>
  </si>
  <si>
    <t>en 2006</t>
  </si>
  <si>
    <t>(1) SIDA : Syndrome d'immuno-déficience acquise. VIH : Virus d'immuno-déficience humaine. Etat des données au 31 décembre 2006.</t>
  </si>
  <si>
    <t>(1) SIDA : Syndrome d'immuno-déficience acquise. VIH : Virus d'immuno-déficience humaine. Etat des données au 31 décembre 2005.</t>
  </si>
  <si>
    <t>(1) SIDA : Syndrome d'immuno-déficience acquise. VIH : Virus d'immuno-déficience humaine. Etat des données au 31 décembre 2007.</t>
  </si>
  <si>
    <r>
      <t>en 2008</t>
    </r>
    <r>
      <rPr>
        <sz val="10"/>
        <rFont val="Arial Narrow"/>
        <family val="2"/>
      </rPr>
      <t xml:space="preserve"> (1)</t>
    </r>
  </si>
  <si>
    <t>(1) SIDA : Syndrome d'immuno-déficience acquise. VIH : Virus d'immuno-déficience humaine. Etat des données au 31 décembre 2008.</t>
  </si>
  <si>
    <t>en 2008</t>
  </si>
  <si>
    <t>(3) Le taux «Total» inclut les déclarations et les tests pour lesquels le canton de domicile n'est pas connu.</t>
  </si>
  <si>
    <t>Date de mise à jour : 08.01.2010</t>
  </si>
  <si>
    <r>
      <t>en 2009</t>
    </r>
    <r>
      <rPr>
        <sz val="10"/>
        <rFont val="Arial Narrow"/>
        <family val="2"/>
      </rPr>
      <t xml:space="preserve"> (1)</t>
    </r>
  </si>
  <si>
    <t>en 2009</t>
  </si>
  <si>
    <t>(1) SIDA : Syndrome d'immuno-déficience acquise. VIH : Virus d'immuno-déficience humaine. Etat des données au 31 décembre 2009.</t>
  </si>
  <si>
    <t>Date de mise à jour : 09.12.2010</t>
  </si>
  <si>
    <t>2,0</t>
  </si>
  <si>
    <t>2,6</t>
  </si>
  <si>
    <t>6,7</t>
  </si>
  <si>
    <t>0,7</t>
  </si>
  <si>
    <t>3,4</t>
  </si>
  <si>
    <t>2,5</t>
  </si>
  <si>
    <t>0,5</t>
  </si>
  <si>
    <t>1,6</t>
  </si>
  <si>
    <t>0,6</t>
  </si>
  <si>
    <t>2,9</t>
  </si>
  <si>
    <t>1,1</t>
  </si>
  <si>
    <t>0,4</t>
  </si>
  <si>
    <t>3,1</t>
  </si>
  <si>
    <t>3,3</t>
  </si>
  <si>
    <t>1,3</t>
  </si>
  <si>
    <t>2,4</t>
  </si>
  <si>
    <t>–</t>
  </si>
  <si>
    <t>2,3</t>
  </si>
  <si>
    <t>4,3</t>
  </si>
  <si>
    <t>5,9</t>
  </si>
  <si>
    <t>4,8</t>
  </si>
  <si>
    <t>9,0</t>
  </si>
  <si>
    <t>3,7</t>
  </si>
  <si>
    <t>14,3</t>
  </si>
  <si>
    <t>5,7</t>
  </si>
  <si>
    <t>5,1</t>
  </si>
  <si>
    <t>6,4</t>
  </si>
  <si>
    <t>7,9</t>
  </si>
  <si>
    <t>3,5</t>
  </si>
  <si>
    <t>2,8</t>
  </si>
  <si>
    <t>12,7</t>
  </si>
  <si>
    <t>5,2</t>
  </si>
  <si>
    <t>16,1</t>
  </si>
  <si>
    <t>8,4</t>
  </si>
  <si>
    <r>
      <t>en 2010</t>
    </r>
    <r>
      <rPr>
        <sz val="10"/>
        <rFont val="Arial Narrow"/>
        <family val="2"/>
      </rPr>
      <t xml:space="preserve"> (1)</t>
    </r>
  </si>
  <si>
    <t>en 2010</t>
  </si>
  <si>
    <t>(1) SIDA : Syndrome d'immuno-déficience acquise. VIH : Virus d'immuno-déficience humaine. Etat des données au 31 décembre 2010.</t>
  </si>
  <si>
    <t>Date de mise à jour : 24.11.2011</t>
  </si>
  <si>
    <r>
      <t>en 2011</t>
    </r>
    <r>
      <rPr>
        <sz val="10"/>
        <rFont val="Arial Narrow"/>
        <family val="2"/>
      </rPr>
      <t xml:space="preserve"> (1)</t>
    </r>
  </si>
  <si>
    <t>en 2011</t>
  </si>
  <si>
    <t>(1) SIDA : Syndrome d'immuno-déficience acquise. VIH : Virus d'immuno-déficience humaine. Etat des données au 31 décembre 2011.</t>
  </si>
  <si>
    <t>(2) Déclarations positives confirmées des laboratoires, sans les tests répétés connus. Selon la date d'enregistrement à l'OFSP (pas du test).</t>
  </si>
  <si>
    <t>Date de mise à jour : 23.10.2012</t>
  </si>
  <si>
    <r>
      <t>en 2012</t>
    </r>
    <r>
      <rPr>
        <sz val="10"/>
        <rFont val="Arial Narrow"/>
        <family val="2"/>
      </rPr>
      <t xml:space="preserve"> (1)</t>
    </r>
  </si>
  <si>
    <t>en 2012</t>
  </si>
  <si>
    <t>(1) SIDA : Syndrome d'immuno-déficience acquise. VIH : Virus d'immuno-déficience humaine. Etat des données au 31 décembre 2012.</t>
  </si>
  <si>
    <t xml:space="preserve">Date de mise à jour : 30.07.2013 </t>
  </si>
  <si>
    <r>
      <t>en 2013</t>
    </r>
    <r>
      <rPr>
        <sz val="10"/>
        <rFont val="Arial Narrow"/>
        <family val="2"/>
      </rPr>
      <t xml:space="preserve"> (1)</t>
    </r>
  </si>
  <si>
    <t>en 2013</t>
  </si>
  <si>
    <t>Date de mise à jour : 05.08.2014</t>
  </si>
  <si>
    <t>(1) Etat des données au 31 décembre 2013.</t>
  </si>
  <si>
    <t>(1) Etat des données au 31 décembre 2014.</t>
  </si>
  <si>
    <r>
      <t>en 2014</t>
    </r>
    <r>
      <rPr>
        <sz val="10"/>
        <rFont val="Arial Narrow"/>
        <family val="2"/>
      </rPr>
      <t xml:space="preserve"> (1)</t>
    </r>
  </si>
  <si>
    <t>en 2014</t>
  </si>
  <si>
    <t>Date de mise à jour : 19.08.2015</t>
  </si>
  <si>
    <r>
      <t>en 2015</t>
    </r>
    <r>
      <rPr>
        <sz val="10"/>
        <rFont val="Arial Narrow"/>
        <family val="2"/>
      </rPr>
      <t xml:space="preserve"> (1)</t>
    </r>
  </si>
  <si>
    <t>en 2015</t>
  </si>
  <si>
    <t>(1) Etat des données au 31 décembre 2015.</t>
  </si>
  <si>
    <t>Date de mise à jour : 09.08.2016</t>
  </si>
  <si>
    <r>
      <t>en 2016</t>
    </r>
    <r>
      <rPr>
        <sz val="10"/>
        <rFont val="Arial Narrow"/>
        <family val="2"/>
      </rPr>
      <t xml:space="preserve"> (1)</t>
    </r>
  </si>
  <si>
    <t>en 2016</t>
  </si>
  <si>
    <t>(1) Etat des données au 31 décembre 2016.</t>
  </si>
  <si>
    <t>T 14.01.2.02</t>
  </si>
  <si>
    <t>Déclarations</t>
  </si>
  <si>
    <t>Date de mise à jour : 20.11.2017</t>
  </si>
  <si>
    <r>
      <t>en 2017</t>
    </r>
    <r>
      <rPr>
        <sz val="10"/>
        <rFont val="Arial Narrow"/>
        <family val="2"/>
      </rPr>
      <t xml:space="preserve"> (1)</t>
    </r>
  </si>
  <si>
    <t>(1) Etat des données au 27 mars 2018.</t>
  </si>
  <si>
    <t>Date de mise à jour : 16.08.2018</t>
  </si>
  <si>
    <r>
      <t>en 2018</t>
    </r>
    <r>
      <rPr>
        <sz val="10"/>
        <rFont val="Arial Narrow"/>
        <family val="2"/>
      </rPr>
      <t xml:space="preserve"> (1)</t>
    </r>
  </si>
  <si>
    <t>en 2017</t>
  </si>
  <si>
    <t>en 2018</t>
  </si>
  <si>
    <t>(1) Etat des données au 6 mai 2019.</t>
  </si>
  <si>
    <t>Date de mise à jour : 18.07.2019</t>
  </si>
  <si>
    <r>
      <t>en 2019</t>
    </r>
    <r>
      <rPr>
        <sz val="10"/>
        <rFont val="Arial Narrow"/>
        <family val="2"/>
      </rPr>
      <t xml:space="preserve"> (1)</t>
    </r>
  </si>
  <si>
    <t>en 2019</t>
  </si>
  <si>
    <t>(1) Etat des données au 15 avril 2020.</t>
  </si>
  <si>
    <t>Date de mise à jour : 20.05.2020</t>
  </si>
  <si>
    <r>
      <t>en 2020</t>
    </r>
    <r>
      <rPr>
        <sz val="10"/>
        <rFont val="Arial Narrow"/>
        <family val="2"/>
      </rPr>
      <t xml:space="preserve"> (1)</t>
    </r>
  </si>
  <si>
    <t>en 2020</t>
  </si>
  <si>
    <t>(1) Etat des données au 13 avril 2021.</t>
  </si>
  <si>
    <t>Date de mise à jour : 12.10.2021</t>
  </si>
  <si>
    <r>
      <t>en 2021</t>
    </r>
    <r>
      <rPr>
        <sz val="10"/>
        <rFont val="Arial Narrow"/>
        <family val="2"/>
      </rPr>
      <t xml:space="preserve"> (1)</t>
    </r>
  </si>
  <si>
    <t>(1) Etat des données au 21 mars 2022.</t>
  </si>
  <si>
    <t>en 2021</t>
  </si>
  <si>
    <t>Date de mise à jour : 15.06.2022</t>
  </si>
  <si>
    <r>
      <t>en 2022</t>
    </r>
    <r>
      <rPr>
        <sz val="10"/>
        <rFont val="Arial Narrow"/>
        <family val="2"/>
      </rPr>
      <t xml:space="preserve"> (1)</t>
    </r>
  </si>
  <si>
    <t>(1) Etat des données au 06 juillet 2023.</t>
  </si>
  <si>
    <t>Date de mise à jour : 04.09.2023</t>
  </si>
  <si>
    <r>
      <t>en 2023</t>
    </r>
    <r>
      <rPr>
        <sz val="10"/>
        <rFont val="Arial Narrow"/>
        <family val="2"/>
      </rPr>
      <t xml:space="preserve"> (1)</t>
    </r>
  </si>
  <si>
    <t>en 2023</t>
  </si>
  <si>
    <t>en 2022</t>
  </si>
  <si>
    <t>(1) Etat des données au 04 avril 2024.</t>
  </si>
  <si>
    <t>Date de mise à jour : 19.06.2024</t>
  </si>
  <si>
    <r>
      <t>en 2024</t>
    </r>
    <r>
      <rPr>
        <sz val="10"/>
        <rFont val="Arial Narrow"/>
        <family val="2"/>
      </rPr>
      <t xml:space="preserve"> (1)</t>
    </r>
  </si>
  <si>
    <t>(1) Etat des données au 19 février 2025.</t>
  </si>
  <si>
    <t>en 2024</t>
  </si>
  <si>
    <t>Date de mise à jour 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</si>
</sst>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#,##0"/>
    <numFmt numFmtId="165" formatCode="0.0"/>
    <numFmt numFmtId="166" formatCode="&quot; &quot;#,##0.0"/>
    <numFmt numFmtId="167" formatCode="#,##0.0"/>
    <numFmt numFmtId="168" formatCode="#,##0.000"/>
    <numFmt numFmtId="169" formatCode="#,##0.000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.5"/>
      <name val="Helv"/>
    </font>
    <font>
      <b/>
      <sz val="10"/>
      <color indexed="4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64" fontId="1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5" fillId="0" borderId="0" xfId="0" quotePrefix="1" applyNumberFormat="1" applyFont="1" applyBorder="1" applyAlignment="1">
      <alignment horizontal="left"/>
    </xf>
    <xf numFmtId="3" fontId="1" fillId="0" borderId="0" xfId="0" quotePrefix="1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8" fillId="0" borderId="1" xfId="0" applyNumberFormat="1" applyFont="1" applyBorder="1"/>
    <xf numFmtId="3" fontId="1" fillId="0" borderId="1" xfId="0" quotePrefix="1" applyNumberFormat="1" applyFont="1" applyFill="1" applyBorder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Fill="1"/>
    <xf numFmtId="3" fontId="1" fillId="0" borderId="1" xfId="0" applyNumberFormat="1" applyFont="1" applyBorder="1"/>
    <xf numFmtId="3" fontId="1" fillId="0" borderId="1" xfId="0" quotePrefix="1" applyNumberFormat="1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3" fontId="1" fillId="0" borderId="1" xfId="0" applyNumberFormat="1" applyFont="1" applyFill="1" applyBorder="1"/>
    <xf numFmtId="3" fontId="1" fillId="0" borderId="0" xfId="0" applyNumberFormat="1" applyFont="1" applyFill="1"/>
    <xf numFmtId="1" fontId="1" fillId="0" borderId="0" xfId="0" quotePrefix="1" applyNumberFormat="1" applyFont="1" applyBorder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7" fontId="1" fillId="0" borderId="0" xfId="0" applyNumberFormat="1" applyFont="1" applyBorder="1" applyAlignment="1"/>
    <xf numFmtId="1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0" fontId="11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3" fontId="5" fillId="0" borderId="0" xfId="0" applyNumberFormat="1" applyFont="1" applyAlignment="1">
      <alignment horizontal="right"/>
    </xf>
    <xf numFmtId="3" fontId="1" fillId="0" borderId="3" xfId="0" applyNumberFormat="1" applyFont="1" applyBorder="1"/>
    <xf numFmtId="3" fontId="12" fillId="0" borderId="0" xfId="0" applyNumberFormat="1" applyFont="1"/>
    <xf numFmtId="3" fontId="13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 applyBorder="1" applyAlignment="1"/>
    <xf numFmtId="164" fontId="14" fillId="0" borderId="0" xfId="0" applyNumberFormat="1" applyFont="1" applyFill="1" applyBorder="1" applyAlignment="1">
      <alignment horizontal="right"/>
    </xf>
    <xf numFmtId="3" fontId="9" fillId="0" borderId="0" xfId="0" applyNumberFormat="1" applyFont="1"/>
    <xf numFmtId="165" fontId="9" fillId="0" borderId="0" xfId="0" applyNumberFormat="1" applyFont="1"/>
    <xf numFmtId="167" fontId="12" fillId="0" borderId="0" xfId="0" applyNumberFormat="1" applyFont="1"/>
    <xf numFmtId="3" fontId="15" fillId="0" borderId="0" xfId="0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7" fontId="1" fillId="0" borderId="0" xfId="0" applyNumberFormat="1" applyFont="1" applyBorder="1" applyAlignment="1">
      <alignment horizontal="right"/>
    </xf>
    <xf numFmtId="1" fontId="15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15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167" fontId="0" fillId="0" borderId="0" xfId="0" applyNumberFormat="1" applyFont="1" applyBorder="1" applyAlignment="1">
      <alignment horizontal="right"/>
    </xf>
    <xf numFmtId="168" fontId="0" fillId="0" borderId="0" xfId="0" applyNumberFormat="1" applyFont="1" applyBorder="1" applyAlignment="1">
      <alignment horizontal="right"/>
    </xf>
    <xf numFmtId="169" fontId="0" fillId="0" borderId="0" xfId="0" applyNumberFormat="1" applyFont="1" applyBorder="1" applyAlignment="1">
      <alignment horizontal="right"/>
    </xf>
    <xf numFmtId="167" fontId="9" fillId="0" borderId="0" xfId="0" applyNumberFormat="1" applyFont="1"/>
    <xf numFmtId="168" fontId="15" fillId="0" borderId="0" xfId="0" applyNumberFormat="1" applyFont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167" fontId="16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167" fontId="15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167" fontId="9" fillId="0" borderId="0" xfId="0" applyNumberFormat="1" applyFont="1" applyFill="1" applyBorder="1"/>
    <xf numFmtId="3" fontId="5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15" fillId="0" borderId="0" xfId="0" quotePrefix="1" applyNumberFormat="1" applyFont="1" applyFill="1" applyBorder="1" applyAlignment="1">
      <alignment horizontal="left"/>
    </xf>
    <xf numFmtId="0" fontId="11" fillId="0" borderId="0" xfId="0" applyFont="1" applyBorder="1"/>
    <xf numFmtId="3" fontId="17" fillId="0" borderId="0" xfId="0" applyNumberFormat="1" applyFont="1" applyAlignment="1">
      <alignment horizontal="right"/>
    </xf>
    <xf numFmtId="167" fontId="17" fillId="0" borderId="0" xfId="0" applyNumberFormat="1" applyFont="1" applyAlignment="1">
      <alignment horizontal="right"/>
    </xf>
    <xf numFmtId="167" fontId="17" fillId="0" borderId="0" xfId="0" applyNumberFormat="1" applyFont="1" applyAlignment="1">
      <alignment horizontal="right"/>
    </xf>
    <xf numFmtId="3" fontId="18" fillId="0" borderId="0" xfId="0" applyNumberFormat="1" applyFont="1"/>
    <xf numFmtId="167" fontId="18" fillId="0" borderId="0" xfId="0" applyNumberFormat="1" applyFont="1"/>
    <xf numFmtId="3" fontId="17" fillId="0" borderId="0" xfId="0" applyNumberFormat="1" applyFont="1" applyAlignment="1">
      <alignment horizontal="right"/>
    </xf>
  </cellXfs>
  <cellStyles count="2">
    <cellStyle name="Normal" xfId="0" builtinId="0"/>
    <cellStyle name="Standard_Dép cantons 96" xfId="1" xr:uid="{C3F02252-B9D1-475E-9D78-16B0924095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32102" name="Picture 2" descr="logo stat-ge">
          <a:extLst>
            <a:ext uri="{FF2B5EF4-FFF2-40B4-BE49-F238E27FC236}">
              <a16:creationId xmlns:a16="http://schemas.microsoft.com/office/drawing/2014/main" id="{60615DD8-784E-7DD7-BD42-4CCACF58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2953" name="Picture 2" descr="logo stat-ge">
          <a:extLst>
            <a:ext uri="{FF2B5EF4-FFF2-40B4-BE49-F238E27FC236}">
              <a16:creationId xmlns:a16="http://schemas.microsoft.com/office/drawing/2014/main" id="{97648B7A-D4B2-54B3-A8B5-3485EED7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0</xdr:row>
      <xdr:rowOff>0</xdr:rowOff>
    </xdr:from>
    <xdr:to>
      <xdr:col>10</xdr:col>
      <xdr:colOff>752475</xdr:colOff>
      <xdr:row>1</xdr:row>
      <xdr:rowOff>47625</xdr:rowOff>
    </xdr:to>
    <xdr:pic>
      <xdr:nvPicPr>
        <xdr:cNvPr id="121934" name="Picture 2" descr="logo stat-ge">
          <a:extLst>
            <a:ext uri="{FF2B5EF4-FFF2-40B4-BE49-F238E27FC236}">
              <a16:creationId xmlns:a16="http://schemas.microsoft.com/office/drawing/2014/main" id="{55A7FA29-4215-1A31-4BBE-C5D7F9E0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0</xdr:row>
      <xdr:rowOff>0</xdr:rowOff>
    </xdr:from>
    <xdr:to>
      <xdr:col>10</xdr:col>
      <xdr:colOff>752475</xdr:colOff>
      <xdr:row>1</xdr:row>
      <xdr:rowOff>47625</xdr:rowOff>
    </xdr:to>
    <xdr:pic>
      <xdr:nvPicPr>
        <xdr:cNvPr id="120918" name="Picture 2" descr="logo stat-ge">
          <a:extLst>
            <a:ext uri="{FF2B5EF4-FFF2-40B4-BE49-F238E27FC236}">
              <a16:creationId xmlns:a16="http://schemas.microsoft.com/office/drawing/2014/main" id="{3E649C75-9CBB-C5A9-73B4-F9BDB7467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0</xdr:row>
      <xdr:rowOff>0</xdr:rowOff>
    </xdr:from>
    <xdr:to>
      <xdr:col>10</xdr:col>
      <xdr:colOff>752475</xdr:colOff>
      <xdr:row>1</xdr:row>
      <xdr:rowOff>47625</xdr:rowOff>
    </xdr:to>
    <xdr:pic>
      <xdr:nvPicPr>
        <xdr:cNvPr id="119908" name="Picture 2" descr="logo stat-ge">
          <a:extLst>
            <a:ext uri="{FF2B5EF4-FFF2-40B4-BE49-F238E27FC236}">
              <a16:creationId xmlns:a16="http://schemas.microsoft.com/office/drawing/2014/main" id="{A2E3ECCD-B570-F903-9D1E-4A66C373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118900" name="Picture 2" descr="logo stat-ge">
          <a:extLst>
            <a:ext uri="{FF2B5EF4-FFF2-40B4-BE49-F238E27FC236}">
              <a16:creationId xmlns:a16="http://schemas.microsoft.com/office/drawing/2014/main" id="{D0A612BE-7CEC-29E1-345E-9D4E2EDDE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117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2C968-7081-26AF-0EA1-92A753EC487F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117988" name="Picture 2" descr="logo stat-ge">
          <a:extLst>
            <a:ext uri="{FF2B5EF4-FFF2-40B4-BE49-F238E27FC236}">
              <a16:creationId xmlns:a16="http://schemas.microsoft.com/office/drawing/2014/main" id="{5827EB12-B392-071E-AEA9-4C7749F8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116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37530-A602-5BF8-EA7C-6C6AD9C83B79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116964" name="Picture 2" descr="logo stat-ge">
          <a:extLst>
            <a:ext uri="{FF2B5EF4-FFF2-40B4-BE49-F238E27FC236}">
              <a16:creationId xmlns:a16="http://schemas.microsoft.com/office/drawing/2014/main" id="{9AB52943-B716-DA58-B715-A870E51E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115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E479AC-F8F5-3B87-E393-D01235705656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115940" name="Picture 2" descr="logo stat-ge">
          <a:extLst>
            <a:ext uri="{FF2B5EF4-FFF2-40B4-BE49-F238E27FC236}">
              <a16:creationId xmlns:a16="http://schemas.microsoft.com/office/drawing/2014/main" id="{884B963F-118E-74D8-F1A9-8CA08969F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114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D8DB1C-222B-041F-1102-40C8B5FE4B28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114916" name="Picture 2" descr="logo stat-ge">
          <a:extLst>
            <a:ext uri="{FF2B5EF4-FFF2-40B4-BE49-F238E27FC236}">
              <a16:creationId xmlns:a16="http://schemas.microsoft.com/office/drawing/2014/main" id="{D766AFC4-F8F8-D0CE-68FC-A6FC6173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113874" name="Picture 2" descr="logo stat-ge">
          <a:extLst>
            <a:ext uri="{FF2B5EF4-FFF2-40B4-BE49-F238E27FC236}">
              <a16:creationId xmlns:a16="http://schemas.microsoft.com/office/drawing/2014/main" id="{5C09D52B-1DD0-F355-EE65-D4D76400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31085" name="Picture 2" descr="logo stat-ge">
          <a:extLst>
            <a:ext uri="{FF2B5EF4-FFF2-40B4-BE49-F238E27FC236}">
              <a16:creationId xmlns:a16="http://schemas.microsoft.com/office/drawing/2014/main" id="{1BD780B5-3E1D-D65D-70DD-25BFEDF82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37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FC63C-655C-1648-62B1-64AFF48BB2E7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266700</xdr:colOff>
      <xdr:row>0</xdr:row>
      <xdr:rowOff>0</xdr:rowOff>
    </xdr:from>
    <xdr:to>
      <xdr:col>12</xdr:col>
      <xdr:colOff>0</xdr:colOff>
      <xdr:row>1</xdr:row>
      <xdr:rowOff>47625</xdr:rowOff>
    </xdr:to>
    <xdr:pic>
      <xdr:nvPicPr>
        <xdr:cNvPr id="37092" name="Picture 2" descr="logo stat-ge">
          <a:extLst>
            <a:ext uri="{FF2B5EF4-FFF2-40B4-BE49-F238E27FC236}">
              <a16:creationId xmlns:a16="http://schemas.microsoft.com/office/drawing/2014/main" id="{AB408F54-0BCF-668E-09D8-3B0BF6D92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30074" name="Picture 2" descr="logo stat-ge">
          <a:extLst>
            <a:ext uri="{FF2B5EF4-FFF2-40B4-BE49-F238E27FC236}">
              <a16:creationId xmlns:a16="http://schemas.microsoft.com/office/drawing/2014/main" id="{D22707A2-A1D6-7C9C-F2FC-70C93F7F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9055" name="Picture 2" descr="logo stat-ge">
          <a:extLst>
            <a:ext uri="{FF2B5EF4-FFF2-40B4-BE49-F238E27FC236}">
              <a16:creationId xmlns:a16="http://schemas.microsoft.com/office/drawing/2014/main" id="{B5380DB6-4AF0-DB8E-51C1-584CEE87A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8038" name="Picture 2" descr="logo stat-ge">
          <a:extLst>
            <a:ext uri="{FF2B5EF4-FFF2-40B4-BE49-F238E27FC236}">
              <a16:creationId xmlns:a16="http://schemas.microsoft.com/office/drawing/2014/main" id="{5F399F22-FB1E-8CD9-0B49-905EBAF3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7019" name="Picture 2" descr="logo stat-ge">
          <a:extLst>
            <a:ext uri="{FF2B5EF4-FFF2-40B4-BE49-F238E27FC236}">
              <a16:creationId xmlns:a16="http://schemas.microsoft.com/office/drawing/2014/main" id="{FA9FD333-5711-6052-92F7-F33BC268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5999" name="Picture 2" descr="logo stat-ge">
          <a:extLst>
            <a:ext uri="{FF2B5EF4-FFF2-40B4-BE49-F238E27FC236}">
              <a16:creationId xmlns:a16="http://schemas.microsoft.com/office/drawing/2014/main" id="{8E576A9F-415A-76C9-7227-38C9B5A4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4980" name="Picture 2" descr="logo stat-ge">
          <a:extLst>
            <a:ext uri="{FF2B5EF4-FFF2-40B4-BE49-F238E27FC236}">
              <a16:creationId xmlns:a16="http://schemas.microsoft.com/office/drawing/2014/main" id="{6E874E59-92AA-EF8B-BDE4-83E3D601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0</xdr:rowOff>
    </xdr:from>
    <xdr:to>
      <xdr:col>9</xdr:col>
      <xdr:colOff>752475</xdr:colOff>
      <xdr:row>1</xdr:row>
      <xdr:rowOff>47625</xdr:rowOff>
    </xdr:to>
    <xdr:pic>
      <xdr:nvPicPr>
        <xdr:cNvPr id="123970" name="Picture 2" descr="logo stat-ge">
          <a:extLst>
            <a:ext uri="{FF2B5EF4-FFF2-40B4-BE49-F238E27FC236}">
              <a16:creationId xmlns:a16="http://schemas.microsoft.com/office/drawing/2014/main" id="{40DDE209-A706-7178-6381-8635EE6C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7D7F-04CF-4C5C-B20C-1CBC073E6FA1}">
  <dimension ref="A1:J51"/>
  <sheetViews>
    <sheetView tabSelected="1"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157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159</v>
      </c>
      <c r="G11" s="20" t="s">
        <v>22</v>
      </c>
      <c r="H11" s="31"/>
      <c r="I11" s="31"/>
      <c r="J11" s="70" t="s">
        <v>159</v>
      </c>
    </row>
    <row r="12" spans="1:10" s="11" customFormat="1" ht="3.9" customHeight="1" x14ac:dyDescent="0.2">
      <c r="A12" s="8"/>
      <c r="B12" s="36"/>
      <c r="D12" s="37"/>
      <c r="E12" s="36"/>
      <c r="F12" s="20"/>
      <c r="G12" s="36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97">
        <v>3021</v>
      </c>
      <c r="C18" s="97"/>
      <c r="D18" s="97">
        <v>12</v>
      </c>
      <c r="E18" s="99">
        <v>0.7</v>
      </c>
      <c r="F18" s="97"/>
      <c r="G18" s="97">
        <v>10990</v>
      </c>
      <c r="H18" s="97"/>
      <c r="I18" s="97">
        <v>77</v>
      </c>
      <c r="J18" s="98">
        <v>4.7</v>
      </c>
    </row>
    <row r="19" spans="1:10" s="4" customFormat="1" ht="12" customHeight="1" x14ac:dyDescent="0.2">
      <c r="A19" s="43" t="s">
        <v>27</v>
      </c>
      <c r="B19" s="97">
        <v>1072</v>
      </c>
      <c r="C19" s="97"/>
      <c r="D19" s="97">
        <v>7</v>
      </c>
      <c r="E19" s="99">
        <v>0.7</v>
      </c>
      <c r="F19" s="97"/>
      <c r="G19" s="97">
        <v>3570</v>
      </c>
      <c r="H19" s="97"/>
      <c r="I19" s="97">
        <v>30</v>
      </c>
      <c r="J19" s="98">
        <v>2.8</v>
      </c>
    </row>
    <row r="20" spans="1:10" s="4" customFormat="1" ht="12" customHeight="1" x14ac:dyDescent="0.2">
      <c r="A20" s="43" t="s">
        <v>28</v>
      </c>
      <c r="B20" s="97">
        <v>236</v>
      </c>
      <c r="C20" s="97"/>
      <c r="D20" s="102">
        <v>2</v>
      </c>
      <c r="E20" s="99">
        <v>0.5</v>
      </c>
      <c r="F20" s="97"/>
      <c r="G20" s="97">
        <v>779</v>
      </c>
      <c r="H20" s="97"/>
      <c r="I20" s="97">
        <v>8</v>
      </c>
      <c r="J20" s="98">
        <v>1.8</v>
      </c>
    </row>
    <row r="21" spans="1:10" s="4" customFormat="1" ht="12" customHeight="1" x14ac:dyDescent="0.2">
      <c r="A21" s="43" t="s">
        <v>29</v>
      </c>
      <c r="B21" s="97">
        <v>12</v>
      </c>
      <c r="C21" s="97"/>
      <c r="D21" s="97" t="s">
        <v>30</v>
      </c>
      <c r="E21" s="99" t="s">
        <v>30</v>
      </c>
      <c r="F21" s="97"/>
      <c r="G21" s="97">
        <v>35</v>
      </c>
      <c r="H21" s="97"/>
      <c r="I21" s="97">
        <v>5</v>
      </c>
      <c r="J21" s="98">
        <v>13.1</v>
      </c>
    </row>
    <row r="22" spans="1:10" s="4" customFormat="1" ht="12" customHeight="1" x14ac:dyDescent="0.2">
      <c r="A22" s="43" t="s">
        <v>31</v>
      </c>
      <c r="B22" s="97">
        <v>79</v>
      </c>
      <c r="C22" s="97"/>
      <c r="D22" s="97" t="s">
        <v>30</v>
      </c>
      <c r="E22" s="99" t="s">
        <v>30</v>
      </c>
      <c r="F22" s="97"/>
      <c r="G22" s="97">
        <v>217</v>
      </c>
      <c r="H22" s="97"/>
      <c r="I22" s="97" t="s">
        <v>30</v>
      </c>
      <c r="J22" s="97" t="s">
        <v>30</v>
      </c>
    </row>
    <row r="23" spans="1:10" s="4" customFormat="1" ht="20.100000000000001" customHeight="1" x14ac:dyDescent="0.2">
      <c r="A23" s="43" t="s">
        <v>32</v>
      </c>
      <c r="B23" s="97">
        <v>13</v>
      </c>
      <c r="C23" s="97"/>
      <c r="D23" s="97" t="s">
        <v>30</v>
      </c>
      <c r="E23" s="99" t="s">
        <v>30</v>
      </c>
      <c r="F23" s="97"/>
      <c r="G23" s="97">
        <v>26</v>
      </c>
      <c r="H23" s="97"/>
      <c r="I23" s="97">
        <v>1</v>
      </c>
      <c r="J23" s="98">
        <v>2.5</v>
      </c>
    </row>
    <row r="24" spans="1:10" s="4" customFormat="1" ht="12" customHeight="1" x14ac:dyDescent="0.2">
      <c r="A24" s="43" t="s">
        <v>33</v>
      </c>
      <c r="B24" s="97">
        <v>13</v>
      </c>
      <c r="C24" s="97"/>
      <c r="D24" s="97" t="s">
        <v>30</v>
      </c>
      <c r="E24" s="99" t="s">
        <v>30</v>
      </c>
      <c r="F24" s="97"/>
      <c r="G24" s="97">
        <v>49</v>
      </c>
      <c r="H24" s="97"/>
      <c r="I24" s="97">
        <v>1</v>
      </c>
      <c r="J24" s="98">
        <v>2.2000000000000002</v>
      </c>
    </row>
    <row r="25" spans="1:10" s="4" customFormat="1" ht="12" customHeight="1" x14ac:dyDescent="0.2">
      <c r="A25" s="43" t="s">
        <v>34</v>
      </c>
      <c r="B25" s="97">
        <v>48</v>
      </c>
      <c r="C25" s="97"/>
      <c r="D25" s="97">
        <v>3</v>
      </c>
      <c r="E25" s="99">
        <v>7.1</v>
      </c>
      <c r="F25" s="97"/>
      <c r="G25" s="97">
        <v>98</v>
      </c>
      <c r="H25" s="97"/>
      <c r="I25" s="97">
        <v>3</v>
      </c>
      <c r="J25" s="98">
        <v>7.1</v>
      </c>
    </row>
    <row r="26" spans="1:10" s="4" customFormat="1" ht="12" customHeight="1" x14ac:dyDescent="0.2">
      <c r="A26" s="43" t="s">
        <v>35</v>
      </c>
      <c r="B26" s="97">
        <v>87</v>
      </c>
      <c r="C26" s="97"/>
      <c r="D26" s="97" t="s">
        <v>30</v>
      </c>
      <c r="E26" s="99" t="s">
        <v>30</v>
      </c>
      <c r="F26" s="97"/>
      <c r="G26" s="97">
        <v>228</v>
      </c>
      <c r="H26" s="97"/>
      <c r="I26" s="97" t="s">
        <v>30</v>
      </c>
      <c r="J26" s="97" t="s">
        <v>30</v>
      </c>
    </row>
    <row r="27" spans="1:10" s="4" customFormat="1" ht="12" customHeight="1" x14ac:dyDescent="0.2">
      <c r="A27" s="43" t="s">
        <v>36</v>
      </c>
      <c r="B27" s="97">
        <v>159</v>
      </c>
      <c r="C27" s="97"/>
      <c r="D27" s="97" t="s">
        <v>30</v>
      </c>
      <c r="E27" s="99" t="s">
        <v>30</v>
      </c>
      <c r="F27" s="97"/>
      <c r="G27" s="97">
        <v>886</v>
      </c>
      <c r="H27" s="97"/>
      <c r="I27" s="97">
        <v>7</v>
      </c>
      <c r="J27" s="98">
        <v>2</v>
      </c>
    </row>
    <row r="28" spans="1:10" s="4" customFormat="1" ht="20.100000000000001" customHeight="1" x14ac:dyDescent="0.2">
      <c r="A28" s="43" t="s">
        <v>37</v>
      </c>
      <c r="B28" s="97">
        <v>201</v>
      </c>
      <c r="C28" s="97"/>
      <c r="D28" s="97">
        <v>2</v>
      </c>
      <c r="E28" s="99">
        <v>0.7</v>
      </c>
      <c r="F28" s="97"/>
      <c r="G28" s="97">
        <v>669</v>
      </c>
      <c r="H28" s="97"/>
      <c r="I28" s="97">
        <v>8</v>
      </c>
      <c r="J28" s="98">
        <v>2.8</v>
      </c>
    </row>
    <row r="29" spans="1:10" s="4" customFormat="1" ht="12" customHeight="1" x14ac:dyDescent="0.2">
      <c r="A29" s="43" t="s">
        <v>38</v>
      </c>
      <c r="B29" s="97">
        <v>581</v>
      </c>
      <c r="C29" s="97"/>
      <c r="D29" s="97">
        <v>2</v>
      </c>
      <c r="E29" s="99">
        <v>1</v>
      </c>
      <c r="F29" s="97"/>
      <c r="G29" s="97">
        <v>1468</v>
      </c>
      <c r="H29" s="97"/>
      <c r="I29" s="97">
        <v>3</v>
      </c>
      <c r="J29" s="98">
        <v>1.5</v>
      </c>
    </row>
    <row r="30" spans="1:10" s="4" customFormat="1" ht="12" customHeight="1" x14ac:dyDescent="0.2">
      <c r="A30" s="43" t="s">
        <v>39</v>
      </c>
      <c r="B30" s="97">
        <v>267</v>
      </c>
      <c r="C30" s="97"/>
      <c r="D30" s="97">
        <v>4</v>
      </c>
      <c r="E30" s="99">
        <v>1.3</v>
      </c>
      <c r="F30" s="97"/>
      <c r="G30" s="97">
        <v>579</v>
      </c>
      <c r="H30" s="97"/>
      <c r="I30" s="97">
        <v>2</v>
      </c>
      <c r="J30" s="98">
        <v>0.7</v>
      </c>
    </row>
    <row r="31" spans="1:10" s="4" customFormat="1" ht="12" customHeight="1" x14ac:dyDescent="0.2">
      <c r="A31" s="43" t="s">
        <v>40</v>
      </c>
      <c r="B31" s="97">
        <v>51</v>
      </c>
      <c r="C31" s="97"/>
      <c r="D31" s="97" t="s">
        <v>30</v>
      </c>
      <c r="E31" s="99" t="s">
        <v>30</v>
      </c>
      <c r="F31" s="97"/>
      <c r="G31" s="97">
        <v>167</v>
      </c>
      <c r="H31" s="97"/>
      <c r="I31" s="97" t="s">
        <v>30</v>
      </c>
      <c r="J31" s="97" t="s">
        <v>30</v>
      </c>
    </row>
    <row r="32" spans="1:10" s="4" customFormat="1" ht="12" customHeight="1" x14ac:dyDescent="0.2">
      <c r="A32" s="43" t="s">
        <v>3</v>
      </c>
      <c r="B32" s="97">
        <v>21</v>
      </c>
      <c r="C32" s="97"/>
      <c r="D32" s="97" t="s">
        <v>30</v>
      </c>
      <c r="E32" s="99" t="s">
        <v>30</v>
      </c>
      <c r="F32" s="97"/>
      <c r="G32" s="97">
        <v>136</v>
      </c>
      <c r="H32" s="97"/>
      <c r="I32" s="97">
        <v>1</v>
      </c>
      <c r="J32" s="98">
        <v>1.8</v>
      </c>
    </row>
    <row r="33" spans="1:10" s="4" customFormat="1" ht="20.100000000000001" customHeight="1" x14ac:dyDescent="0.2">
      <c r="A33" s="43" t="s">
        <v>4</v>
      </c>
      <c r="B33" s="97">
        <v>6</v>
      </c>
      <c r="C33" s="97"/>
      <c r="D33" s="97" t="s">
        <v>30</v>
      </c>
      <c r="E33" s="99" t="s">
        <v>30</v>
      </c>
      <c r="F33" s="97"/>
      <c r="G33" s="97">
        <v>13</v>
      </c>
      <c r="H33" s="97"/>
      <c r="I33" s="97" t="s">
        <v>30</v>
      </c>
      <c r="J33" s="97" t="s">
        <v>30</v>
      </c>
    </row>
    <row r="34" spans="1:10" s="4" customFormat="1" ht="12" customHeight="1" x14ac:dyDescent="0.2">
      <c r="A34" s="43" t="s">
        <v>5</v>
      </c>
      <c r="B34" s="97">
        <v>367</v>
      </c>
      <c r="C34" s="97"/>
      <c r="D34" s="97">
        <v>1</v>
      </c>
      <c r="E34" s="99">
        <v>0.2</v>
      </c>
      <c r="F34" s="97"/>
      <c r="G34" s="97">
        <v>1285</v>
      </c>
      <c r="H34" s="97"/>
      <c r="I34" s="97">
        <v>11</v>
      </c>
      <c r="J34" s="98">
        <v>2</v>
      </c>
    </row>
    <row r="35" spans="1:10" s="4" customFormat="1" ht="12" customHeight="1" x14ac:dyDescent="0.2">
      <c r="A35" s="43" t="s">
        <v>6</v>
      </c>
      <c r="B35" s="97">
        <v>116</v>
      </c>
      <c r="C35" s="97"/>
      <c r="D35" s="97">
        <v>1</v>
      </c>
      <c r="E35" s="99">
        <v>0.5</v>
      </c>
      <c r="F35" s="97"/>
      <c r="G35" s="97">
        <v>435</v>
      </c>
      <c r="H35" s="97"/>
      <c r="I35" s="97">
        <v>5</v>
      </c>
      <c r="J35" s="98">
        <v>2.4</v>
      </c>
    </row>
    <row r="36" spans="1:10" s="4" customFormat="1" ht="12" customHeight="1" x14ac:dyDescent="0.2">
      <c r="A36" s="43" t="s">
        <v>7</v>
      </c>
      <c r="B36" s="97">
        <v>431</v>
      </c>
      <c r="C36" s="97"/>
      <c r="D36" s="97">
        <v>10</v>
      </c>
      <c r="E36" s="99">
        <v>1.4</v>
      </c>
      <c r="F36" s="97"/>
      <c r="G36" s="97">
        <v>1155</v>
      </c>
      <c r="H36" s="97"/>
      <c r="I36" s="97">
        <v>21</v>
      </c>
      <c r="J36" s="98">
        <v>2.9</v>
      </c>
    </row>
    <row r="37" spans="1:10" s="4" customFormat="1" ht="12" customHeight="1" x14ac:dyDescent="0.2">
      <c r="A37" s="43" t="s">
        <v>8</v>
      </c>
      <c r="B37" s="97">
        <v>147</v>
      </c>
      <c r="C37" s="97"/>
      <c r="D37" s="97">
        <v>2</v>
      </c>
      <c r="E37" s="99">
        <v>0.7</v>
      </c>
      <c r="F37" s="97"/>
      <c r="G37" s="97">
        <v>488</v>
      </c>
      <c r="H37" s="97"/>
      <c r="I37" s="97">
        <v>7</v>
      </c>
      <c r="J37" s="98">
        <v>2.2999999999999998</v>
      </c>
    </row>
    <row r="38" spans="1:10" s="4" customFormat="1" ht="20.100000000000001" customHeight="1" x14ac:dyDescent="0.2">
      <c r="A38" s="43" t="s">
        <v>9</v>
      </c>
      <c r="B38" s="97">
        <v>453</v>
      </c>
      <c r="C38" s="97"/>
      <c r="D38" s="102">
        <v>1</v>
      </c>
      <c r="E38" s="99">
        <v>0.3</v>
      </c>
      <c r="F38" s="97"/>
      <c r="G38" s="97">
        <v>1343</v>
      </c>
      <c r="H38" s="97"/>
      <c r="I38" s="97">
        <v>6</v>
      </c>
      <c r="J38" s="98">
        <v>1.7</v>
      </c>
    </row>
    <row r="39" spans="1:10" s="4" customFormat="1" ht="12" customHeight="1" x14ac:dyDescent="0.2">
      <c r="A39" s="43" t="s">
        <v>10</v>
      </c>
      <c r="B39" s="97">
        <v>1154</v>
      </c>
      <c r="C39" s="97"/>
      <c r="D39" s="97">
        <v>6</v>
      </c>
      <c r="E39" s="99">
        <v>0.7</v>
      </c>
      <c r="F39" s="97"/>
      <c r="G39" s="97">
        <v>4044</v>
      </c>
      <c r="H39" s="97"/>
      <c r="I39" s="97">
        <v>36</v>
      </c>
      <c r="J39" s="98">
        <v>4.2</v>
      </c>
    </row>
    <row r="40" spans="1:10" s="4" customFormat="1" ht="12" customHeight="1" x14ac:dyDescent="0.2">
      <c r="A40" s="43" t="s">
        <v>11</v>
      </c>
      <c r="B40" s="97">
        <v>195</v>
      </c>
      <c r="C40" s="97"/>
      <c r="D40" s="97">
        <v>3</v>
      </c>
      <c r="E40" s="99">
        <v>0.8</v>
      </c>
      <c r="F40" s="97"/>
      <c r="G40" s="97">
        <v>802</v>
      </c>
      <c r="H40" s="97"/>
      <c r="I40" s="97">
        <v>17</v>
      </c>
      <c r="J40" s="98">
        <v>4.5999999999999996</v>
      </c>
    </row>
    <row r="41" spans="1:10" s="4" customFormat="1" ht="12" customHeight="1" x14ac:dyDescent="0.2">
      <c r="A41" s="43" t="s">
        <v>12</v>
      </c>
      <c r="B41" s="97">
        <v>151</v>
      </c>
      <c r="C41" s="97"/>
      <c r="D41" s="97">
        <v>1</v>
      </c>
      <c r="E41" s="99">
        <v>0.6</v>
      </c>
      <c r="F41" s="97"/>
      <c r="G41" s="97">
        <v>572</v>
      </c>
      <c r="H41" s="97"/>
      <c r="I41" s="97">
        <v>11</v>
      </c>
      <c r="J41" s="98">
        <v>6.2</v>
      </c>
    </row>
    <row r="42" spans="1:10" s="4" customFormat="1" ht="12" customHeight="1" x14ac:dyDescent="0.2">
      <c r="A42" s="43" t="s">
        <v>13</v>
      </c>
      <c r="B42" s="97">
        <v>1198</v>
      </c>
      <c r="C42" s="97"/>
      <c r="D42" s="97">
        <v>5</v>
      </c>
      <c r="E42" s="99">
        <v>0.9</v>
      </c>
      <c r="F42" s="97"/>
      <c r="G42" s="97">
        <v>5341</v>
      </c>
      <c r="H42" s="97"/>
      <c r="I42" s="97">
        <v>56</v>
      </c>
      <c r="J42" s="98">
        <v>10.6</v>
      </c>
    </row>
    <row r="43" spans="1:10" s="4" customFormat="1" ht="12" customHeight="1" x14ac:dyDescent="0.2">
      <c r="A43" s="43" t="s">
        <v>14</v>
      </c>
      <c r="B43" s="97">
        <v>73</v>
      </c>
      <c r="C43" s="97"/>
      <c r="D43" s="97" t="s">
        <v>30</v>
      </c>
      <c r="E43" s="99" t="s">
        <v>30</v>
      </c>
      <c r="F43" s="97"/>
      <c r="G43" s="97">
        <v>213</v>
      </c>
      <c r="H43" s="97"/>
      <c r="I43" s="97" t="s">
        <v>30</v>
      </c>
      <c r="J43" s="97" t="s">
        <v>30</v>
      </c>
    </row>
    <row r="44" spans="1:10" s="4" customFormat="1" ht="20.100000000000001" customHeight="1" x14ac:dyDescent="0.2">
      <c r="A44" s="1" t="s">
        <v>15</v>
      </c>
      <c r="B44" s="97">
        <v>215</v>
      </c>
      <c r="C44" s="97"/>
      <c r="D44" s="97" t="s">
        <v>30</v>
      </c>
      <c r="E44" s="99" t="s">
        <v>30</v>
      </c>
      <c r="F44" s="97"/>
      <c r="G44" s="97">
        <v>3026</v>
      </c>
      <c r="H44" s="97"/>
      <c r="I44" s="102">
        <v>4</v>
      </c>
      <c r="J44" s="97" t="s">
        <v>30</v>
      </c>
    </row>
    <row r="45" spans="1:10" s="6" customFormat="1" ht="20.100000000000001" customHeight="1" x14ac:dyDescent="0.2">
      <c r="A45" s="47" t="s">
        <v>41</v>
      </c>
      <c r="B45" s="100">
        <v>10367</v>
      </c>
      <c r="C45" s="100"/>
      <c r="D45" s="100">
        <v>62</v>
      </c>
      <c r="E45" s="101">
        <v>0.7</v>
      </c>
      <c r="F45" s="100"/>
      <c r="G45" s="100">
        <v>38614</v>
      </c>
      <c r="H45" s="100"/>
      <c r="I45" s="100">
        <v>320</v>
      </c>
      <c r="J45" s="101">
        <v>3.5</v>
      </c>
    </row>
    <row r="46" spans="1:10" ht="12" customHeight="1" x14ac:dyDescent="0.2"/>
    <row r="47" spans="1:10" ht="15.9" customHeight="1" x14ac:dyDescent="0.2">
      <c r="A47" s="95" t="s">
        <v>158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160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9EF2-D8D4-46B2-A04C-A486AE1EE038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41.33203125" style="3" customWidth="1"/>
    <col min="2" max="2" width="12" style="3" customWidth="1"/>
    <col min="3" max="3" width="4" style="3" customWidth="1"/>
    <col min="4" max="4" width="9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119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120</v>
      </c>
      <c r="G11" s="20" t="s">
        <v>22</v>
      </c>
      <c r="H11" s="31"/>
      <c r="I11" s="31"/>
      <c r="J11" s="70" t="s">
        <v>120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29" t="s">
        <v>23</v>
      </c>
      <c r="C15" s="29"/>
      <c r="D15" s="29" t="s">
        <v>23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2853</v>
      </c>
      <c r="C18" s="85"/>
      <c r="D18" s="85">
        <v>23</v>
      </c>
      <c r="E18" s="86">
        <v>1.6</v>
      </c>
      <c r="F18" s="85"/>
      <c r="G18" s="85">
        <v>10070</v>
      </c>
      <c r="H18" s="85"/>
      <c r="I18" s="85">
        <v>144</v>
      </c>
      <c r="J18" s="86">
        <v>9.8000000000000007</v>
      </c>
    </row>
    <row r="19" spans="1:10" s="4" customFormat="1" ht="12" customHeight="1" x14ac:dyDescent="0.2">
      <c r="A19" s="43" t="s">
        <v>27</v>
      </c>
      <c r="B19" s="85">
        <v>1015</v>
      </c>
      <c r="C19" s="85"/>
      <c r="D19" s="85">
        <v>8</v>
      </c>
      <c r="E19" s="86">
        <v>0.8</v>
      </c>
      <c r="F19" s="85"/>
      <c r="G19" s="85">
        <v>3263</v>
      </c>
      <c r="H19" s="85"/>
      <c r="I19" s="85">
        <v>68</v>
      </c>
      <c r="J19" s="86">
        <v>6.7</v>
      </c>
    </row>
    <row r="20" spans="1:10" s="4" customFormat="1" ht="12" customHeight="1" x14ac:dyDescent="0.2">
      <c r="A20" s="43" t="s">
        <v>28</v>
      </c>
      <c r="B20" s="85">
        <v>210</v>
      </c>
      <c r="C20" s="85"/>
      <c r="D20" s="87" t="s">
        <v>30</v>
      </c>
      <c r="E20" s="88" t="s">
        <v>30</v>
      </c>
      <c r="F20" s="85"/>
      <c r="G20" s="85">
        <v>666</v>
      </c>
      <c r="H20" s="85"/>
      <c r="I20" s="85">
        <v>12</v>
      </c>
      <c r="J20" s="86">
        <v>3</v>
      </c>
    </row>
    <row r="21" spans="1:10" s="4" customFormat="1" ht="12" customHeight="1" x14ac:dyDescent="0.2">
      <c r="A21" s="43" t="s">
        <v>29</v>
      </c>
      <c r="B21" s="85">
        <v>10</v>
      </c>
      <c r="C21" s="85"/>
      <c r="D21" s="89" t="s">
        <v>30</v>
      </c>
      <c r="E21" s="88" t="s">
        <v>30</v>
      </c>
      <c r="F21" s="85"/>
      <c r="G21" s="85">
        <v>19</v>
      </c>
      <c r="H21" s="85"/>
      <c r="I21" s="89" t="s">
        <v>30</v>
      </c>
      <c r="J21" s="90" t="s">
        <v>30</v>
      </c>
    </row>
    <row r="22" spans="1:10" s="4" customFormat="1" ht="12" customHeight="1" x14ac:dyDescent="0.2">
      <c r="A22" s="43" t="s">
        <v>31</v>
      </c>
      <c r="B22" s="85">
        <v>75</v>
      </c>
      <c r="C22" s="85"/>
      <c r="D22" s="89" t="s">
        <v>30</v>
      </c>
      <c r="E22" s="88" t="s">
        <v>30</v>
      </c>
      <c r="F22" s="85"/>
      <c r="G22" s="85">
        <v>180</v>
      </c>
      <c r="H22" s="85"/>
      <c r="I22" s="85">
        <v>5</v>
      </c>
      <c r="J22" s="86">
        <v>3.2</v>
      </c>
    </row>
    <row r="23" spans="1:10" s="4" customFormat="1" ht="20.100000000000001" customHeight="1" x14ac:dyDescent="0.2">
      <c r="A23" s="43" t="s">
        <v>32</v>
      </c>
      <c r="B23" s="85">
        <v>12</v>
      </c>
      <c r="C23" s="85"/>
      <c r="D23" s="89" t="s">
        <v>30</v>
      </c>
      <c r="E23" s="88" t="s">
        <v>30</v>
      </c>
      <c r="F23" s="85"/>
      <c r="G23" s="85">
        <v>19</v>
      </c>
      <c r="H23" s="85"/>
      <c r="I23" s="89" t="s">
        <v>30</v>
      </c>
      <c r="J23" s="90" t="s">
        <v>30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8" t="s">
        <v>30</v>
      </c>
      <c r="F24" s="85"/>
      <c r="G24" s="85">
        <v>41</v>
      </c>
      <c r="H24" s="85"/>
      <c r="I24" s="85">
        <v>1</v>
      </c>
      <c r="J24" s="86">
        <v>2.4</v>
      </c>
    </row>
    <row r="25" spans="1:10" s="4" customFormat="1" ht="12" customHeight="1" x14ac:dyDescent="0.2">
      <c r="A25" s="43" t="s">
        <v>34</v>
      </c>
      <c r="B25" s="85">
        <v>43</v>
      </c>
      <c r="C25" s="85"/>
      <c r="D25" s="89" t="s">
        <v>30</v>
      </c>
      <c r="E25" s="90" t="s">
        <v>30</v>
      </c>
      <c r="F25" s="85"/>
      <c r="G25" s="85">
        <v>84</v>
      </c>
      <c r="H25" s="85"/>
      <c r="I25" s="87" t="s">
        <v>30</v>
      </c>
      <c r="J25" s="88" t="s">
        <v>30</v>
      </c>
    </row>
    <row r="26" spans="1:10" s="4" customFormat="1" ht="12" customHeight="1" x14ac:dyDescent="0.2">
      <c r="A26" s="43" t="s">
        <v>35</v>
      </c>
      <c r="B26" s="85">
        <v>81</v>
      </c>
      <c r="C26" s="85"/>
      <c r="D26" s="89">
        <v>1</v>
      </c>
      <c r="E26" s="90">
        <v>0.7</v>
      </c>
      <c r="F26" s="85"/>
      <c r="G26" s="85">
        <v>192</v>
      </c>
      <c r="H26" s="85"/>
      <c r="I26" s="85">
        <v>6</v>
      </c>
      <c r="J26" s="86">
        <v>4.9000000000000004</v>
      </c>
    </row>
    <row r="27" spans="1:10" s="4" customFormat="1" ht="12" customHeight="1" x14ac:dyDescent="0.2">
      <c r="A27" s="43" t="s">
        <v>36</v>
      </c>
      <c r="B27" s="85">
        <v>154</v>
      </c>
      <c r="C27" s="85"/>
      <c r="D27" s="85">
        <v>1</v>
      </c>
      <c r="E27" s="86">
        <v>0.3</v>
      </c>
      <c r="F27" s="85"/>
      <c r="G27" s="85">
        <v>776</v>
      </c>
      <c r="H27" s="85"/>
      <c r="I27" s="85">
        <v>15</v>
      </c>
      <c r="J27" s="86">
        <v>4.8</v>
      </c>
    </row>
    <row r="28" spans="1:10" s="4" customFormat="1" ht="20.100000000000001" customHeight="1" x14ac:dyDescent="0.2">
      <c r="A28" s="43" t="s">
        <v>37</v>
      </c>
      <c r="B28" s="85">
        <v>186</v>
      </c>
      <c r="C28" s="85"/>
      <c r="D28" s="89">
        <v>3</v>
      </c>
      <c r="E28" s="90">
        <v>1.1000000000000001</v>
      </c>
      <c r="F28" s="85"/>
      <c r="G28" s="85">
        <v>594</v>
      </c>
      <c r="H28" s="85"/>
      <c r="I28" s="85">
        <v>13</v>
      </c>
      <c r="J28" s="86">
        <v>4.9000000000000004</v>
      </c>
    </row>
    <row r="29" spans="1:10" s="4" customFormat="1" ht="12" customHeight="1" x14ac:dyDescent="0.2">
      <c r="A29" s="43" t="s">
        <v>38</v>
      </c>
      <c r="B29" s="85">
        <v>559</v>
      </c>
      <c r="C29" s="85"/>
      <c r="D29" s="85">
        <v>4</v>
      </c>
      <c r="E29" s="86">
        <v>2.2000000000000002</v>
      </c>
      <c r="F29" s="85"/>
      <c r="G29" s="85">
        <v>1367</v>
      </c>
      <c r="H29" s="85"/>
      <c r="I29" s="85">
        <v>17</v>
      </c>
      <c r="J29" s="86">
        <v>8.9</v>
      </c>
    </row>
    <row r="30" spans="1:10" s="4" customFormat="1" ht="12" customHeight="1" x14ac:dyDescent="0.2">
      <c r="A30" s="43" t="s">
        <v>39</v>
      </c>
      <c r="B30" s="85">
        <v>251</v>
      </c>
      <c r="C30" s="85"/>
      <c r="D30" s="89">
        <v>3</v>
      </c>
      <c r="E30" s="90">
        <v>1</v>
      </c>
      <c r="F30" s="85"/>
      <c r="G30" s="85">
        <v>527</v>
      </c>
      <c r="H30" s="85"/>
      <c r="I30" s="85">
        <v>6</v>
      </c>
      <c r="J30" s="86">
        <v>2.1</v>
      </c>
    </row>
    <row r="31" spans="1:10" s="4" customFormat="1" ht="12" customHeight="1" x14ac:dyDescent="0.2">
      <c r="A31" s="43" t="s">
        <v>40</v>
      </c>
      <c r="B31" s="85">
        <v>49</v>
      </c>
      <c r="C31" s="85"/>
      <c r="D31" s="89">
        <v>1</v>
      </c>
      <c r="E31" s="90">
        <v>1.1000000000000001</v>
      </c>
      <c r="F31" s="85"/>
      <c r="G31" s="85">
        <v>153</v>
      </c>
      <c r="H31" s="85"/>
      <c r="I31" s="87" t="s">
        <v>30</v>
      </c>
      <c r="J31" s="88" t="s">
        <v>30</v>
      </c>
    </row>
    <row r="32" spans="1:10" s="4" customFormat="1" ht="12" customHeight="1" x14ac:dyDescent="0.2">
      <c r="A32" s="43" t="s">
        <v>3</v>
      </c>
      <c r="B32" s="85">
        <v>18</v>
      </c>
      <c r="C32" s="85"/>
      <c r="D32" s="89" t="s">
        <v>30</v>
      </c>
      <c r="E32" s="90" t="s">
        <v>30</v>
      </c>
      <c r="F32" s="85"/>
      <c r="G32" s="85">
        <v>127</v>
      </c>
      <c r="H32" s="85"/>
      <c r="I32" s="89">
        <v>2</v>
      </c>
      <c r="J32" s="90">
        <v>3.7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90" t="s">
        <v>30</v>
      </c>
      <c r="F33" s="85"/>
      <c r="G33" s="85">
        <v>12</v>
      </c>
      <c r="H33" s="85"/>
      <c r="I33" s="89" t="s">
        <v>30</v>
      </c>
      <c r="J33" s="90" t="s">
        <v>30</v>
      </c>
    </row>
    <row r="34" spans="1:10" s="4" customFormat="1" ht="12" customHeight="1" x14ac:dyDescent="0.2">
      <c r="A34" s="43" t="s">
        <v>5</v>
      </c>
      <c r="B34" s="85">
        <v>340</v>
      </c>
      <c r="C34" s="85"/>
      <c r="D34" s="85">
        <v>1</v>
      </c>
      <c r="E34" s="86">
        <v>0.2</v>
      </c>
      <c r="F34" s="85"/>
      <c r="G34" s="85">
        <v>1153</v>
      </c>
      <c r="H34" s="85"/>
      <c r="I34" s="85">
        <v>14</v>
      </c>
      <c r="J34" s="86">
        <v>2.8</v>
      </c>
    </row>
    <row r="35" spans="1:10" s="4" customFormat="1" ht="12" customHeight="1" x14ac:dyDescent="0.2">
      <c r="A35" s="43" t="s">
        <v>6</v>
      </c>
      <c r="B35" s="85">
        <v>109</v>
      </c>
      <c r="C35" s="85"/>
      <c r="D35" s="89">
        <v>2</v>
      </c>
      <c r="E35" s="90">
        <v>1</v>
      </c>
      <c r="F35" s="85"/>
      <c r="G35" s="85">
        <v>387</v>
      </c>
      <c r="H35" s="85"/>
      <c r="I35" s="85">
        <v>7</v>
      </c>
      <c r="J35" s="86">
        <v>3.6</v>
      </c>
    </row>
    <row r="36" spans="1:10" s="4" customFormat="1" ht="12" customHeight="1" x14ac:dyDescent="0.2">
      <c r="A36" s="43" t="s">
        <v>7</v>
      </c>
      <c r="B36" s="85">
        <v>394</v>
      </c>
      <c r="C36" s="85"/>
      <c r="D36" s="85">
        <v>6</v>
      </c>
      <c r="E36" s="86">
        <v>0.9</v>
      </c>
      <c r="F36" s="85"/>
      <c r="G36" s="85">
        <v>984</v>
      </c>
      <c r="H36" s="85"/>
      <c r="I36" s="85">
        <v>30</v>
      </c>
      <c r="J36" s="86">
        <v>4.5999999999999996</v>
      </c>
    </row>
    <row r="37" spans="1:10" s="4" customFormat="1" ht="12" customHeight="1" x14ac:dyDescent="0.2">
      <c r="A37" s="43" t="s">
        <v>8</v>
      </c>
      <c r="B37" s="85">
        <v>128</v>
      </c>
      <c r="C37" s="85"/>
      <c r="D37" s="89">
        <v>1</v>
      </c>
      <c r="E37" s="90">
        <v>0.4</v>
      </c>
      <c r="F37" s="85"/>
      <c r="G37" s="85">
        <v>412</v>
      </c>
      <c r="H37" s="85"/>
      <c r="I37" s="85">
        <v>7</v>
      </c>
      <c r="J37" s="86">
        <v>2.6</v>
      </c>
    </row>
    <row r="38" spans="1:10" s="4" customFormat="1" ht="20.100000000000001" customHeight="1" x14ac:dyDescent="0.2">
      <c r="A38" s="43" t="s">
        <v>9</v>
      </c>
      <c r="B38" s="85">
        <v>439</v>
      </c>
      <c r="C38" s="85"/>
      <c r="D38" s="87" t="s">
        <v>30</v>
      </c>
      <c r="E38" s="88" t="s">
        <v>30</v>
      </c>
      <c r="F38" s="85"/>
      <c r="G38" s="85">
        <v>1210</v>
      </c>
      <c r="H38" s="85"/>
      <c r="I38" s="85">
        <v>18</v>
      </c>
      <c r="J38" s="86">
        <v>5.0999999999999996</v>
      </c>
    </row>
    <row r="39" spans="1:10" s="4" customFormat="1" ht="12" customHeight="1" x14ac:dyDescent="0.2">
      <c r="A39" s="43" t="s">
        <v>10</v>
      </c>
      <c r="B39" s="85">
        <v>1087</v>
      </c>
      <c r="C39" s="85"/>
      <c r="D39" s="85">
        <v>21</v>
      </c>
      <c r="E39" s="86">
        <v>2.8</v>
      </c>
      <c r="F39" s="85"/>
      <c r="G39" s="85">
        <v>3518</v>
      </c>
      <c r="H39" s="85"/>
      <c r="I39" s="85">
        <v>77</v>
      </c>
      <c r="J39" s="86">
        <v>10</v>
      </c>
    </row>
    <row r="40" spans="1:10" s="4" customFormat="1" ht="12" customHeight="1" x14ac:dyDescent="0.2">
      <c r="A40" s="43" t="s">
        <v>11</v>
      </c>
      <c r="B40" s="85">
        <v>180</v>
      </c>
      <c r="C40" s="85"/>
      <c r="D40" s="85">
        <v>1</v>
      </c>
      <c r="E40" s="86">
        <v>0.3</v>
      </c>
      <c r="F40" s="85"/>
      <c r="G40" s="85">
        <v>674</v>
      </c>
      <c r="H40" s="85"/>
      <c r="I40" s="85">
        <v>13</v>
      </c>
      <c r="J40" s="86">
        <v>3.9</v>
      </c>
    </row>
    <row r="41" spans="1:10" s="4" customFormat="1" ht="12" customHeight="1" x14ac:dyDescent="0.2">
      <c r="A41" s="43" t="s">
        <v>12</v>
      </c>
      <c r="B41" s="85">
        <v>144</v>
      </c>
      <c r="C41" s="85"/>
      <c r="D41" s="89" t="s">
        <v>30</v>
      </c>
      <c r="E41" s="88" t="s">
        <v>30</v>
      </c>
      <c r="F41" s="85"/>
      <c r="G41" s="85">
        <v>492</v>
      </c>
      <c r="H41" s="85"/>
      <c r="I41" s="85">
        <v>13</v>
      </c>
      <c r="J41" s="86">
        <v>7.3</v>
      </c>
    </row>
    <row r="42" spans="1:10" s="4" customFormat="1" ht="12" customHeight="1" x14ac:dyDescent="0.2">
      <c r="A42" s="43" t="s">
        <v>13</v>
      </c>
      <c r="B42" s="85">
        <v>1141</v>
      </c>
      <c r="C42" s="85"/>
      <c r="D42" s="85">
        <v>5</v>
      </c>
      <c r="E42" s="86">
        <v>1</v>
      </c>
      <c r="F42" s="85"/>
      <c r="G42" s="85">
        <v>4844</v>
      </c>
      <c r="H42" s="85"/>
      <c r="I42" s="85">
        <v>67</v>
      </c>
      <c r="J42" s="86">
        <v>13.9</v>
      </c>
    </row>
    <row r="43" spans="1:10" s="4" customFormat="1" ht="12" customHeight="1" x14ac:dyDescent="0.2">
      <c r="A43" s="43" t="s">
        <v>14</v>
      </c>
      <c r="B43" s="85">
        <v>70</v>
      </c>
      <c r="C43" s="85"/>
      <c r="D43" s="89">
        <v>1</v>
      </c>
      <c r="E43" s="90">
        <v>1.6</v>
      </c>
      <c r="F43" s="85"/>
      <c r="G43" s="85">
        <v>199</v>
      </c>
      <c r="H43" s="85"/>
      <c r="I43" s="85">
        <v>4</v>
      </c>
      <c r="J43" s="86">
        <v>5.5</v>
      </c>
    </row>
    <row r="44" spans="1:10" s="4" customFormat="1" ht="20.100000000000001" customHeight="1" x14ac:dyDescent="0.2">
      <c r="A44" s="1" t="s">
        <v>15</v>
      </c>
      <c r="B44" s="85">
        <v>202</v>
      </c>
      <c r="C44" s="85"/>
      <c r="D44" s="89" t="s">
        <v>30</v>
      </c>
      <c r="E44" s="89" t="s">
        <v>30</v>
      </c>
      <c r="F44" s="85"/>
      <c r="G44" s="85">
        <v>3041</v>
      </c>
      <c r="H44" s="85"/>
      <c r="I44" s="87">
        <v>7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9768</v>
      </c>
      <c r="C45" s="91"/>
      <c r="D45" s="91">
        <v>82</v>
      </c>
      <c r="E45" s="92">
        <v>1</v>
      </c>
      <c r="F45" s="91"/>
      <c r="G45" s="91">
        <v>35004</v>
      </c>
      <c r="H45" s="91"/>
      <c r="I45" s="91">
        <v>546</v>
      </c>
      <c r="J45" s="92">
        <v>6.6</v>
      </c>
    </row>
    <row r="46" spans="1:10" ht="12" customHeight="1" x14ac:dyDescent="0.2"/>
    <row r="47" spans="1:10" ht="15.9" customHeight="1" x14ac:dyDescent="0.2">
      <c r="A47" s="74" t="s">
        <v>121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122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2AC4-E69B-4F51-A851-0C46BBE3505B}">
  <dimension ref="A1:K51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3" customWidth="1"/>
    <col min="2" max="2" width="32.83203125" style="3" customWidth="1"/>
    <col min="3" max="3" width="12" style="3" customWidth="1"/>
    <col min="4" max="4" width="4" style="3" customWidth="1"/>
    <col min="5" max="5" width="9" style="3" customWidth="1"/>
    <col min="6" max="6" width="16" style="3" customWidth="1"/>
    <col min="7" max="7" width="13" style="3" customWidth="1"/>
    <col min="8" max="8" width="12" style="3" customWidth="1"/>
    <col min="9" max="9" width="4" style="3" customWidth="1"/>
    <col min="10" max="10" width="9" style="3" customWidth="1"/>
    <col min="11" max="11" width="16" style="3" customWidth="1"/>
    <col min="12" max="16384" width="16" style="3"/>
  </cols>
  <sheetData>
    <row r="1" spans="1:11" s="55" customFormat="1" ht="34.5" customHeight="1" x14ac:dyDescent="0.3">
      <c r="A1" s="51" t="s">
        <v>47</v>
      </c>
      <c r="B1"/>
      <c r="C1"/>
      <c r="D1"/>
      <c r="E1"/>
      <c r="F1"/>
      <c r="G1" s="52"/>
      <c r="H1" s="53"/>
      <c r="I1" s="52"/>
      <c r="J1" s="54"/>
      <c r="K1" s="54"/>
    </row>
    <row r="2" spans="1:11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7"/>
      <c r="I2" s="56"/>
      <c r="J2" s="58"/>
      <c r="K2" s="56"/>
    </row>
    <row r="3" spans="1:11" s="11" customFormat="1" ht="39.9" customHeight="1" x14ac:dyDescent="0.3">
      <c r="A3" s="30" t="s">
        <v>18</v>
      </c>
      <c r="C3" s="9"/>
      <c r="D3" s="9"/>
      <c r="E3" s="8"/>
      <c r="F3" s="8"/>
      <c r="G3" s="8"/>
      <c r="H3" s="8"/>
      <c r="I3" s="8"/>
      <c r="J3" s="8"/>
      <c r="K3" s="10"/>
    </row>
    <row r="4" spans="1:11" s="14" customFormat="1" ht="15" customHeight="1" x14ac:dyDescent="0.3">
      <c r="A4" s="30" t="s">
        <v>116</v>
      </c>
      <c r="C4" s="12"/>
      <c r="D4" s="12"/>
      <c r="E4" s="12"/>
      <c r="F4" s="12"/>
      <c r="G4" s="12"/>
      <c r="H4" s="12"/>
      <c r="I4" s="12"/>
      <c r="J4" s="13"/>
      <c r="K4" s="93" t="s">
        <v>126</v>
      </c>
    </row>
    <row r="5" spans="1:11" s="18" customFormat="1" ht="15.9" customHeight="1" x14ac:dyDescent="0.3">
      <c r="A5" s="25" t="s">
        <v>43</v>
      </c>
      <c r="B5" s="15"/>
      <c r="C5" s="16"/>
      <c r="D5" s="16"/>
      <c r="E5" s="16"/>
      <c r="F5" s="16"/>
      <c r="G5" s="16"/>
      <c r="H5" s="16"/>
      <c r="I5" s="16"/>
      <c r="J5" s="16"/>
      <c r="K5" s="17" t="s">
        <v>19</v>
      </c>
    </row>
    <row r="6" spans="1:11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11" customFormat="1" ht="12" customHeight="1" x14ac:dyDescent="0.2">
      <c r="A8" s="8"/>
      <c r="B8" s="19"/>
      <c r="C8" s="19"/>
      <c r="D8" s="19"/>
      <c r="E8" s="19"/>
      <c r="F8" s="19" t="s">
        <v>20</v>
      </c>
      <c r="G8" s="19"/>
      <c r="H8" s="26"/>
      <c r="I8" s="31"/>
      <c r="J8" s="31"/>
      <c r="K8" s="21" t="s">
        <v>0</v>
      </c>
    </row>
    <row r="9" spans="1:11" s="11" customFormat="1" ht="3.9" customHeight="1" x14ac:dyDescent="0.3">
      <c r="A9" s="8"/>
      <c r="B9" s="18"/>
      <c r="C9" s="32"/>
      <c r="D9" s="32"/>
      <c r="E9" s="32"/>
      <c r="F9" s="32"/>
      <c r="G9" s="18"/>
      <c r="H9" s="32"/>
      <c r="I9" s="22"/>
      <c r="J9" s="22"/>
      <c r="K9" s="33"/>
    </row>
    <row r="10" spans="1:11" s="11" customFormat="1" ht="3.9" customHeight="1" x14ac:dyDescent="0.3">
      <c r="A10" s="8"/>
      <c r="B10" s="18"/>
      <c r="C10" s="18"/>
      <c r="D10" s="18"/>
      <c r="E10" s="18"/>
      <c r="F10" s="18"/>
      <c r="G10" s="18"/>
      <c r="H10" s="34"/>
      <c r="I10" s="35"/>
      <c r="J10" s="35"/>
      <c r="K10" s="28"/>
    </row>
    <row r="11" spans="1:11" s="19" customFormat="1" ht="12" customHeight="1" x14ac:dyDescent="0.2">
      <c r="A11" s="21"/>
      <c r="C11" s="19" t="s">
        <v>21</v>
      </c>
      <c r="E11" s="20"/>
      <c r="F11" s="70" t="s">
        <v>117</v>
      </c>
      <c r="H11" s="20" t="s">
        <v>22</v>
      </c>
      <c r="I11" s="31"/>
      <c r="J11" s="31"/>
      <c r="K11" s="70" t="s">
        <v>117</v>
      </c>
    </row>
    <row r="12" spans="1:11" s="11" customFormat="1" ht="3.9" customHeight="1" x14ac:dyDescent="0.2">
      <c r="A12" s="8"/>
      <c r="C12" s="36"/>
      <c r="E12" s="37"/>
      <c r="F12" s="36"/>
      <c r="G12" s="20"/>
      <c r="H12" s="38"/>
      <c r="I12" s="8"/>
      <c r="J12" s="39"/>
      <c r="K12" s="24"/>
    </row>
    <row r="13" spans="1:11" s="11" customFormat="1" ht="3.9" customHeight="1" x14ac:dyDescent="0.2">
      <c r="A13" s="8"/>
      <c r="E13" s="20"/>
      <c r="G13" s="20"/>
      <c r="H13" s="38"/>
      <c r="I13" s="40"/>
      <c r="J13" s="40"/>
      <c r="K13" s="21"/>
    </row>
    <row r="14" spans="1:11" s="11" customFormat="1" ht="12" customHeight="1" x14ac:dyDescent="0.2">
      <c r="A14" s="8"/>
      <c r="E14" s="20"/>
      <c r="F14" s="19" t="s">
        <v>42</v>
      </c>
      <c r="G14" s="20"/>
      <c r="H14" s="38"/>
      <c r="I14" s="40"/>
      <c r="J14" s="40"/>
      <c r="K14" s="19" t="s">
        <v>42</v>
      </c>
    </row>
    <row r="15" spans="1:11" s="19" customFormat="1" ht="12" customHeight="1" x14ac:dyDescent="0.2">
      <c r="A15" s="21"/>
      <c r="B15" s="29"/>
      <c r="C15" s="29" t="s">
        <v>23</v>
      </c>
      <c r="D15" s="29"/>
      <c r="E15" s="29" t="s">
        <v>23</v>
      </c>
      <c r="F15" s="29" t="s">
        <v>1</v>
      </c>
      <c r="G15" s="41"/>
      <c r="H15" s="42"/>
      <c r="I15" s="42"/>
      <c r="J15" s="42" t="s">
        <v>25</v>
      </c>
      <c r="K15" s="29" t="s">
        <v>1</v>
      </c>
    </row>
    <row r="16" spans="1:11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s="19" customFormat="1" ht="3.9" customHeight="1" x14ac:dyDescent="0.2">
      <c r="A17" s="21"/>
      <c r="K17" s="21"/>
    </row>
    <row r="18" spans="1:11" s="4" customFormat="1" ht="20.100000000000001" customHeight="1" x14ac:dyDescent="0.2">
      <c r="A18" s="43" t="s">
        <v>26</v>
      </c>
      <c r="B18" s="19"/>
      <c r="C18" s="70">
        <v>2830</v>
      </c>
      <c r="D18" s="70"/>
      <c r="E18" s="70">
        <v>28</v>
      </c>
      <c r="F18" s="77">
        <v>1.9</v>
      </c>
      <c r="G18" s="70"/>
      <c r="H18" s="70">
        <v>9912</v>
      </c>
      <c r="I18" s="70"/>
      <c r="J18" s="70">
        <v>133</v>
      </c>
      <c r="K18" s="77">
        <v>9.3000000000000007</v>
      </c>
    </row>
    <row r="19" spans="1:11" s="4" customFormat="1" ht="12" customHeight="1" x14ac:dyDescent="0.2">
      <c r="A19" s="43" t="s">
        <v>27</v>
      </c>
      <c r="B19" s="19"/>
      <c r="C19" s="70">
        <v>1007</v>
      </c>
      <c r="D19" s="70"/>
      <c r="E19" s="70">
        <v>5</v>
      </c>
      <c r="F19" s="77">
        <v>0.5</v>
      </c>
      <c r="G19" s="70"/>
      <c r="H19" s="70">
        <v>3195</v>
      </c>
      <c r="I19" s="70"/>
      <c r="J19" s="70">
        <v>52</v>
      </c>
      <c r="K19" s="77">
        <v>5.2</v>
      </c>
    </row>
    <row r="20" spans="1:11" s="4" customFormat="1" ht="12" customHeight="1" x14ac:dyDescent="0.2">
      <c r="A20" s="43" t="s">
        <v>28</v>
      </c>
      <c r="B20" s="19"/>
      <c r="C20" s="70">
        <v>210</v>
      </c>
      <c r="D20" s="70"/>
      <c r="E20" s="70">
        <v>4</v>
      </c>
      <c r="F20" s="77">
        <v>1.1000000000000001</v>
      </c>
      <c r="G20" s="70"/>
      <c r="H20" s="70">
        <v>657</v>
      </c>
      <c r="I20" s="70"/>
      <c r="J20" s="70">
        <v>15</v>
      </c>
      <c r="K20" s="77">
        <v>3.8</v>
      </c>
    </row>
    <row r="21" spans="1:11" s="4" customFormat="1" ht="12" customHeight="1" x14ac:dyDescent="0.2">
      <c r="A21" s="43" t="s">
        <v>29</v>
      </c>
      <c r="B21" s="19"/>
      <c r="C21" s="70">
        <v>10</v>
      </c>
      <c r="D21" s="70"/>
      <c r="E21" s="70" t="s">
        <v>30</v>
      </c>
      <c r="F21" s="77" t="s">
        <v>30</v>
      </c>
      <c r="G21" s="70"/>
      <c r="H21" s="70">
        <v>18</v>
      </c>
      <c r="I21" s="70"/>
      <c r="J21" s="84" t="s">
        <v>30</v>
      </c>
      <c r="K21" s="70" t="s">
        <v>30</v>
      </c>
    </row>
    <row r="22" spans="1:11" s="4" customFormat="1" ht="12" customHeight="1" x14ac:dyDescent="0.2">
      <c r="A22" s="43" t="s">
        <v>31</v>
      </c>
      <c r="B22" s="19"/>
      <c r="C22" s="70">
        <v>75</v>
      </c>
      <c r="D22" s="70"/>
      <c r="E22" s="78" t="s">
        <v>30</v>
      </c>
      <c r="F22" s="80" t="s">
        <v>30</v>
      </c>
      <c r="G22" s="70"/>
      <c r="H22" s="70">
        <v>184</v>
      </c>
      <c r="I22" s="70"/>
      <c r="J22" s="70">
        <v>2</v>
      </c>
      <c r="K22" s="77">
        <v>1.3</v>
      </c>
    </row>
    <row r="23" spans="1:11" s="4" customFormat="1" ht="20.100000000000001" customHeight="1" x14ac:dyDescent="0.2">
      <c r="A23" s="43" t="s">
        <v>32</v>
      </c>
      <c r="B23" s="19"/>
      <c r="C23" s="70">
        <v>12</v>
      </c>
      <c r="D23" s="70"/>
      <c r="E23" s="70" t="s">
        <v>30</v>
      </c>
      <c r="F23" s="77" t="s">
        <v>30</v>
      </c>
      <c r="G23" s="70"/>
      <c r="H23" s="70">
        <v>22</v>
      </c>
      <c r="I23" s="70"/>
      <c r="J23" s="70">
        <v>3</v>
      </c>
      <c r="K23" s="77">
        <v>8.1999999999999993</v>
      </c>
    </row>
    <row r="24" spans="1:11" s="4" customFormat="1" ht="12" customHeight="1" x14ac:dyDescent="0.2">
      <c r="A24" s="43" t="s">
        <v>33</v>
      </c>
      <c r="B24" s="19"/>
      <c r="C24" s="70">
        <v>12</v>
      </c>
      <c r="D24" s="70"/>
      <c r="E24" s="70" t="s">
        <v>30</v>
      </c>
      <c r="F24" s="77" t="s">
        <v>30</v>
      </c>
      <c r="G24" s="70"/>
      <c r="H24" s="70">
        <v>40</v>
      </c>
      <c r="I24" s="70"/>
      <c r="J24" s="70">
        <v>1</v>
      </c>
      <c r="K24" s="77">
        <v>2.4</v>
      </c>
    </row>
    <row r="25" spans="1:11" s="4" customFormat="1" ht="12" customHeight="1" x14ac:dyDescent="0.2">
      <c r="A25" s="43" t="s">
        <v>34</v>
      </c>
      <c r="B25" s="19"/>
      <c r="C25" s="70">
        <v>43</v>
      </c>
      <c r="D25" s="70"/>
      <c r="E25" s="70">
        <v>1</v>
      </c>
      <c r="F25" s="77">
        <v>2.2999999999999998</v>
      </c>
      <c r="G25" s="70"/>
      <c r="H25" s="70">
        <v>86</v>
      </c>
      <c r="I25" s="70"/>
      <c r="J25" s="70">
        <v>2</v>
      </c>
      <c r="K25" s="77">
        <v>5.0999999999999996</v>
      </c>
    </row>
    <row r="26" spans="1:11" s="4" customFormat="1" ht="12" customHeight="1" x14ac:dyDescent="0.2">
      <c r="A26" s="43" t="s">
        <v>35</v>
      </c>
      <c r="B26" s="19"/>
      <c r="C26" s="70">
        <v>80</v>
      </c>
      <c r="D26" s="70"/>
      <c r="E26" s="70" t="s">
        <v>30</v>
      </c>
      <c r="F26" s="77" t="s">
        <v>30</v>
      </c>
      <c r="G26" s="70"/>
      <c r="H26" s="70">
        <v>186</v>
      </c>
      <c r="I26" s="70"/>
      <c r="J26" s="70">
        <v>6</v>
      </c>
      <c r="K26" s="77">
        <v>5.0999999999999996</v>
      </c>
    </row>
    <row r="27" spans="1:11" s="4" customFormat="1" ht="12" customHeight="1" x14ac:dyDescent="0.2">
      <c r="A27" s="43" t="s">
        <v>36</v>
      </c>
      <c r="B27" s="19"/>
      <c r="C27" s="70">
        <v>153</v>
      </c>
      <c r="D27" s="70"/>
      <c r="E27" s="70">
        <v>4</v>
      </c>
      <c r="F27" s="77">
        <v>1.3</v>
      </c>
      <c r="G27" s="70"/>
      <c r="H27" s="70">
        <v>761</v>
      </c>
      <c r="I27" s="70"/>
      <c r="J27" s="70">
        <v>22</v>
      </c>
      <c r="K27" s="77">
        <v>7.4</v>
      </c>
    </row>
    <row r="28" spans="1:11" s="4" customFormat="1" ht="20.100000000000001" customHeight="1" x14ac:dyDescent="0.2">
      <c r="A28" s="43" t="s">
        <v>37</v>
      </c>
      <c r="B28" s="19"/>
      <c r="C28" s="70">
        <v>183</v>
      </c>
      <c r="D28" s="70"/>
      <c r="E28" s="70" t="s">
        <v>30</v>
      </c>
      <c r="F28" s="77" t="s">
        <v>30</v>
      </c>
      <c r="G28" s="70"/>
      <c r="H28" s="70">
        <v>583</v>
      </c>
      <c r="I28" s="70"/>
      <c r="J28" s="70">
        <v>11</v>
      </c>
      <c r="K28" s="77">
        <v>4.2</v>
      </c>
    </row>
    <row r="29" spans="1:11" s="4" customFormat="1" ht="12" customHeight="1" x14ac:dyDescent="0.2">
      <c r="A29" s="43" t="s">
        <v>38</v>
      </c>
      <c r="B29" s="19"/>
      <c r="C29" s="70">
        <v>555</v>
      </c>
      <c r="D29" s="70"/>
      <c r="E29" s="70">
        <v>8</v>
      </c>
      <c r="F29" s="77">
        <v>4.2</v>
      </c>
      <c r="G29" s="70"/>
      <c r="H29" s="70">
        <v>1345</v>
      </c>
      <c r="I29" s="70"/>
      <c r="J29" s="70">
        <v>17</v>
      </c>
      <c r="K29" s="77">
        <v>9</v>
      </c>
    </row>
    <row r="30" spans="1:11" s="4" customFormat="1" ht="12" customHeight="1" x14ac:dyDescent="0.2">
      <c r="A30" s="43" t="s">
        <v>39</v>
      </c>
      <c r="B30" s="19"/>
      <c r="C30" s="70">
        <v>248</v>
      </c>
      <c r="D30" s="70"/>
      <c r="E30" s="70" t="s">
        <v>30</v>
      </c>
      <c r="F30" s="77" t="s">
        <v>30</v>
      </c>
      <c r="G30" s="70"/>
      <c r="H30" s="70">
        <v>522</v>
      </c>
      <c r="I30" s="70"/>
      <c r="J30" s="70">
        <v>13</v>
      </c>
      <c r="K30" s="77">
        <v>4.7</v>
      </c>
    </row>
    <row r="31" spans="1:11" s="4" customFormat="1" ht="12" customHeight="1" x14ac:dyDescent="0.2">
      <c r="A31" s="43" t="s">
        <v>40</v>
      </c>
      <c r="B31" s="19"/>
      <c r="C31" s="70">
        <v>48</v>
      </c>
      <c r="D31" s="70"/>
      <c r="E31" s="70" t="s">
        <v>30</v>
      </c>
      <c r="F31" s="77" t="s">
        <v>30</v>
      </c>
      <c r="G31" s="70"/>
      <c r="H31" s="70">
        <v>150</v>
      </c>
      <c r="I31" s="70"/>
      <c r="J31" s="70">
        <v>4</v>
      </c>
      <c r="K31" s="77">
        <v>5.0999999999999996</v>
      </c>
    </row>
    <row r="32" spans="1:11" s="4" customFormat="1" ht="12" customHeight="1" x14ac:dyDescent="0.2">
      <c r="A32" s="43" t="s">
        <v>3</v>
      </c>
      <c r="B32" s="19"/>
      <c r="C32" s="70">
        <v>18</v>
      </c>
      <c r="D32" s="70"/>
      <c r="E32" s="70" t="s">
        <v>30</v>
      </c>
      <c r="F32" s="77" t="s">
        <v>30</v>
      </c>
      <c r="G32" s="70"/>
      <c r="H32" s="70">
        <v>126</v>
      </c>
      <c r="I32" s="70"/>
      <c r="J32" s="70">
        <v>2</v>
      </c>
      <c r="K32" s="77">
        <v>3.7</v>
      </c>
    </row>
    <row r="33" spans="1:11" s="4" customFormat="1" ht="20.100000000000001" customHeight="1" x14ac:dyDescent="0.2">
      <c r="A33" s="43" t="s">
        <v>4</v>
      </c>
      <c r="B33" s="19"/>
      <c r="C33" s="70">
        <v>6</v>
      </c>
      <c r="D33" s="70"/>
      <c r="E33" s="70" t="s">
        <v>30</v>
      </c>
      <c r="F33" s="77" t="s">
        <v>30</v>
      </c>
      <c r="G33" s="70"/>
      <c r="H33" s="70">
        <v>12</v>
      </c>
      <c r="I33" s="70"/>
      <c r="J33" s="70" t="s">
        <v>30</v>
      </c>
      <c r="K33" s="70" t="s">
        <v>30</v>
      </c>
    </row>
    <row r="34" spans="1:11" s="4" customFormat="1" ht="12" customHeight="1" x14ac:dyDescent="0.2">
      <c r="A34" s="43" t="s">
        <v>5</v>
      </c>
      <c r="B34" s="19"/>
      <c r="C34" s="70">
        <v>339</v>
      </c>
      <c r="D34" s="70"/>
      <c r="E34" s="70">
        <v>4</v>
      </c>
      <c r="F34" s="77">
        <v>0.8</v>
      </c>
      <c r="G34" s="70"/>
      <c r="H34" s="70">
        <v>1132</v>
      </c>
      <c r="I34" s="70"/>
      <c r="J34" s="70">
        <v>16</v>
      </c>
      <c r="K34" s="77">
        <v>3.3</v>
      </c>
    </row>
    <row r="35" spans="1:11" s="4" customFormat="1" ht="12" customHeight="1" x14ac:dyDescent="0.2">
      <c r="A35" s="43" t="s">
        <v>6</v>
      </c>
      <c r="B35" s="19"/>
      <c r="C35" s="70">
        <v>107</v>
      </c>
      <c r="D35" s="70"/>
      <c r="E35" s="70">
        <v>1</v>
      </c>
      <c r="F35" s="77">
        <v>0.5</v>
      </c>
      <c r="G35" s="70"/>
      <c r="H35" s="70">
        <v>379</v>
      </c>
      <c r="I35" s="70"/>
      <c r="J35" s="70">
        <v>5</v>
      </c>
      <c r="K35" s="77">
        <v>2.6</v>
      </c>
    </row>
    <row r="36" spans="1:11" s="4" customFormat="1" ht="12" customHeight="1" x14ac:dyDescent="0.2">
      <c r="A36" s="43" t="s">
        <v>7</v>
      </c>
      <c r="B36" s="19"/>
      <c r="C36" s="70">
        <v>388</v>
      </c>
      <c r="D36" s="70"/>
      <c r="E36" s="70">
        <v>7</v>
      </c>
      <c r="F36" s="77">
        <v>1.1000000000000001</v>
      </c>
      <c r="G36" s="70"/>
      <c r="H36" s="70">
        <v>968</v>
      </c>
      <c r="I36" s="70"/>
      <c r="J36" s="70">
        <v>36</v>
      </c>
      <c r="K36" s="77">
        <v>5.7</v>
      </c>
    </row>
    <row r="37" spans="1:11" s="4" customFormat="1" ht="12" customHeight="1" x14ac:dyDescent="0.2">
      <c r="A37" s="43" t="s">
        <v>8</v>
      </c>
      <c r="B37" s="19"/>
      <c r="C37" s="70">
        <v>127</v>
      </c>
      <c r="D37" s="70"/>
      <c r="E37" s="70">
        <v>1</v>
      </c>
      <c r="F37" s="77">
        <v>0.4</v>
      </c>
      <c r="G37" s="70"/>
      <c r="H37" s="70">
        <v>409</v>
      </c>
      <c r="I37" s="70"/>
      <c r="J37" s="70">
        <v>9</v>
      </c>
      <c r="K37" s="77">
        <v>3.5</v>
      </c>
    </row>
    <row r="38" spans="1:11" s="4" customFormat="1" ht="20.100000000000001" customHeight="1" x14ac:dyDescent="0.2">
      <c r="A38" s="43" t="s">
        <v>9</v>
      </c>
      <c r="B38" s="19"/>
      <c r="C38" s="70">
        <v>439</v>
      </c>
      <c r="D38" s="70"/>
      <c r="E38" s="70">
        <v>4</v>
      </c>
      <c r="F38" s="77">
        <v>1.2</v>
      </c>
      <c r="G38" s="70"/>
      <c r="H38" s="70">
        <v>1193</v>
      </c>
      <c r="I38" s="70"/>
      <c r="J38" s="70">
        <v>20</v>
      </c>
      <c r="K38" s="77">
        <v>5.8</v>
      </c>
    </row>
    <row r="39" spans="1:11" s="4" customFormat="1" ht="12" customHeight="1" x14ac:dyDescent="0.2">
      <c r="A39" s="43" t="s">
        <v>10</v>
      </c>
      <c r="B39" s="19"/>
      <c r="C39" s="70">
        <v>1065</v>
      </c>
      <c r="D39" s="70"/>
      <c r="E39" s="70">
        <v>4</v>
      </c>
      <c r="F39" s="77">
        <v>0.6</v>
      </c>
      <c r="G39" s="70"/>
      <c r="H39" s="70">
        <v>3436</v>
      </c>
      <c r="I39" s="70"/>
      <c r="J39" s="70">
        <v>58</v>
      </c>
      <c r="K39" s="77">
        <v>7.7</v>
      </c>
    </row>
    <row r="40" spans="1:11" s="4" customFormat="1" ht="12" customHeight="1" x14ac:dyDescent="0.2">
      <c r="A40" s="43" t="s">
        <v>11</v>
      </c>
      <c r="B40" s="19"/>
      <c r="C40" s="70">
        <v>179</v>
      </c>
      <c r="D40" s="70"/>
      <c r="E40" s="70">
        <v>3</v>
      </c>
      <c r="F40" s="77">
        <v>0.9</v>
      </c>
      <c r="G40" s="70"/>
      <c r="H40" s="70">
        <v>668</v>
      </c>
      <c r="I40" s="70"/>
      <c r="J40" s="70">
        <v>21</v>
      </c>
      <c r="K40" s="77">
        <v>6.4</v>
      </c>
    </row>
    <row r="41" spans="1:11" s="4" customFormat="1" ht="12" customHeight="1" x14ac:dyDescent="0.2">
      <c r="A41" s="43" t="s">
        <v>12</v>
      </c>
      <c r="B41" s="19"/>
      <c r="C41" s="70">
        <v>144</v>
      </c>
      <c r="D41" s="70"/>
      <c r="E41" s="70" t="s">
        <v>30</v>
      </c>
      <c r="F41" s="77" t="s">
        <v>30</v>
      </c>
      <c r="G41" s="70"/>
      <c r="H41" s="70">
        <v>482</v>
      </c>
      <c r="I41" s="70"/>
      <c r="J41" s="70">
        <v>14</v>
      </c>
      <c r="K41" s="77">
        <v>7.9</v>
      </c>
    </row>
    <row r="42" spans="1:11" s="4" customFormat="1" ht="12" customHeight="1" x14ac:dyDescent="0.2">
      <c r="A42" s="43" t="s">
        <v>13</v>
      </c>
      <c r="B42" s="19"/>
      <c r="C42" s="70">
        <v>1136</v>
      </c>
      <c r="D42" s="70"/>
      <c r="E42" s="70">
        <v>12</v>
      </c>
      <c r="F42" s="77">
        <v>2.5</v>
      </c>
      <c r="G42" s="70"/>
      <c r="H42" s="70">
        <v>4769</v>
      </c>
      <c r="I42" s="70"/>
      <c r="J42" s="70">
        <v>53</v>
      </c>
      <c r="K42" s="77">
        <v>11.3</v>
      </c>
    </row>
    <row r="43" spans="1:11" s="4" customFormat="1" ht="12" customHeight="1" x14ac:dyDescent="0.2">
      <c r="A43" s="43" t="s">
        <v>14</v>
      </c>
      <c r="B43" s="19"/>
      <c r="C43" s="70">
        <v>69</v>
      </c>
      <c r="D43" s="70"/>
      <c r="E43" s="70">
        <v>1</v>
      </c>
      <c r="F43" s="77">
        <v>1.5</v>
      </c>
      <c r="G43" s="70"/>
      <c r="H43" s="70">
        <v>193</v>
      </c>
      <c r="I43" s="70"/>
      <c r="J43" s="70">
        <v>5</v>
      </c>
      <c r="K43" s="77">
        <v>7</v>
      </c>
    </row>
    <row r="44" spans="1:11" s="4" customFormat="1" ht="20.100000000000001" customHeight="1" x14ac:dyDescent="0.2">
      <c r="A44" s="1" t="s">
        <v>15</v>
      </c>
      <c r="B44" s="19"/>
      <c r="C44" s="70">
        <v>202</v>
      </c>
      <c r="D44" s="70"/>
      <c r="E44" s="70">
        <v>2</v>
      </c>
      <c r="F44" s="77" t="s">
        <v>30</v>
      </c>
      <c r="G44" s="70"/>
      <c r="H44" s="70">
        <v>3037</v>
      </c>
      <c r="I44" s="70"/>
      <c r="J44" s="70">
        <v>9</v>
      </c>
      <c r="K44" s="70" t="s">
        <v>30</v>
      </c>
    </row>
    <row r="45" spans="1:11" s="6" customFormat="1" ht="20.100000000000001" customHeight="1" x14ac:dyDescent="0.2">
      <c r="A45" s="47" t="s">
        <v>41</v>
      </c>
      <c r="B45" s="47"/>
      <c r="C45" s="67">
        <v>9685</v>
      </c>
      <c r="D45" s="75"/>
      <c r="E45" s="75">
        <v>89</v>
      </c>
      <c r="F45" s="83">
        <v>1.1000000000000001</v>
      </c>
      <c r="G45" s="75"/>
      <c r="H45" s="67">
        <v>34465</v>
      </c>
      <c r="I45" s="75"/>
      <c r="J45" s="67">
        <v>529</v>
      </c>
      <c r="K45" s="83">
        <v>6.5</v>
      </c>
    </row>
    <row r="46" spans="1:11" ht="12" customHeight="1" x14ac:dyDescent="0.2"/>
    <row r="47" spans="1:11" ht="15.9" customHeight="1" x14ac:dyDescent="0.2">
      <c r="A47" s="74" t="s">
        <v>115</v>
      </c>
    </row>
    <row r="48" spans="1:11" ht="12" customHeight="1" x14ac:dyDescent="0.2">
      <c r="A48" s="74" t="s">
        <v>105</v>
      </c>
    </row>
    <row r="49" spans="1:11" ht="12" customHeight="1" x14ac:dyDescent="0.2">
      <c r="A49" s="1" t="s">
        <v>58</v>
      </c>
    </row>
    <row r="50" spans="1:11" ht="15.9" customHeight="1" x14ac:dyDescent="0.2">
      <c r="A50" s="2" t="s">
        <v>17</v>
      </c>
      <c r="K50" s="70" t="s">
        <v>118</v>
      </c>
    </row>
    <row r="51" spans="1:11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A5E8-9FE0-497F-8ECE-F1CFCF092401}">
  <dimension ref="A1:K51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3" customWidth="1"/>
    <col min="2" max="2" width="32.83203125" style="3" customWidth="1"/>
    <col min="3" max="3" width="12" style="3" customWidth="1"/>
    <col min="4" max="4" width="4" style="3" customWidth="1"/>
    <col min="5" max="5" width="9" style="3" customWidth="1"/>
    <col min="6" max="6" width="16" style="3" customWidth="1"/>
    <col min="7" max="7" width="13" style="3" customWidth="1"/>
    <col min="8" max="8" width="12" style="3" customWidth="1"/>
    <col min="9" max="9" width="4" style="3" customWidth="1"/>
    <col min="10" max="10" width="9" style="3" customWidth="1"/>
    <col min="11" max="11" width="16" style="3" customWidth="1"/>
    <col min="12" max="16384" width="16" style="3"/>
  </cols>
  <sheetData>
    <row r="1" spans="1:11" s="55" customFormat="1" ht="34.5" customHeight="1" x14ac:dyDescent="0.3">
      <c r="A1" s="51" t="s">
        <v>47</v>
      </c>
      <c r="B1"/>
      <c r="C1"/>
      <c r="D1"/>
      <c r="E1"/>
      <c r="F1"/>
      <c r="G1" s="52"/>
      <c r="H1" s="53"/>
      <c r="I1" s="52"/>
      <c r="J1" s="54"/>
      <c r="K1" s="54"/>
    </row>
    <row r="2" spans="1:11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7"/>
      <c r="I2" s="56"/>
      <c r="J2" s="58"/>
      <c r="K2" s="56"/>
    </row>
    <row r="3" spans="1:11" s="11" customFormat="1" ht="39.9" customHeight="1" x14ac:dyDescent="0.3">
      <c r="A3" s="30" t="s">
        <v>18</v>
      </c>
      <c r="C3" s="9"/>
      <c r="D3" s="9"/>
      <c r="E3" s="8"/>
      <c r="F3" s="8"/>
      <c r="G3" s="8"/>
      <c r="H3" s="8"/>
      <c r="I3" s="8"/>
      <c r="J3" s="8"/>
      <c r="K3" s="10"/>
    </row>
    <row r="4" spans="1:11" s="14" customFormat="1" ht="15" customHeight="1" x14ac:dyDescent="0.3">
      <c r="A4" s="30" t="s">
        <v>111</v>
      </c>
      <c r="C4" s="12"/>
      <c r="D4" s="12"/>
      <c r="E4" s="12"/>
      <c r="F4" s="12"/>
      <c r="G4" s="12"/>
      <c r="H4" s="12"/>
      <c r="I4" s="12"/>
      <c r="J4" s="13"/>
      <c r="K4" s="93" t="s">
        <v>126</v>
      </c>
    </row>
    <row r="5" spans="1:11" s="18" customFormat="1" ht="15.9" customHeight="1" x14ac:dyDescent="0.3">
      <c r="A5" s="25" t="s">
        <v>43</v>
      </c>
      <c r="B5" s="15"/>
      <c r="C5" s="16"/>
      <c r="D5" s="16"/>
      <c r="E5" s="16"/>
      <c r="F5" s="16"/>
      <c r="G5" s="16"/>
      <c r="H5" s="16"/>
      <c r="I5" s="16"/>
      <c r="J5" s="16"/>
      <c r="K5" s="17" t="s">
        <v>19</v>
      </c>
    </row>
    <row r="6" spans="1:11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11" customFormat="1" ht="12" customHeight="1" x14ac:dyDescent="0.2">
      <c r="A8" s="8"/>
      <c r="B8" s="19"/>
      <c r="C8" s="19"/>
      <c r="D8" s="19"/>
      <c r="E8" s="19"/>
      <c r="F8" s="19" t="s">
        <v>20</v>
      </c>
      <c r="G8" s="19"/>
      <c r="H8" s="26"/>
      <c r="I8" s="31"/>
      <c r="J8" s="31"/>
      <c r="K8" s="21" t="s">
        <v>0</v>
      </c>
    </row>
    <row r="9" spans="1:11" s="11" customFormat="1" ht="3.9" customHeight="1" x14ac:dyDescent="0.3">
      <c r="A9" s="8"/>
      <c r="B9" s="18"/>
      <c r="C9" s="32"/>
      <c r="D9" s="32"/>
      <c r="E9" s="32"/>
      <c r="F9" s="32"/>
      <c r="G9" s="18"/>
      <c r="H9" s="32"/>
      <c r="I9" s="22"/>
      <c r="J9" s="22"/>
      <c r="K9" s="33"/>
    </row>
    <row r="10" spans="1:11" s="11" customFormat="1" ht="3.9" customHeight="1" x14ac:dyDescent="0.3">
      <c r="A10" s="8"/>
      <c r="B10" s="18"/>
      <c r="C10" s="18"/>
      <c r="D10" s="18"/>
      <c r="E10" s="18"/>
      <c r="F10" s="18"/>
      <c r="G10" s="18"/>
      <c r="H10" s="34"/>
      <c r="I10" s="35"/>
      <c r="J10" s="35"/>
      <c r="K10" s="28"/>
    </row>
    <row r="11" spans="1:11" s="19" customFormat="1" ht="12" customHeight="1" x14ac:dyDescent="0.2">
      <c r="A11" s="21"/>
      <c r="C11" s="19" t="s">
        <v>21</v>
      </c>
      <c r="E11" s="20"/>
      <c r="F11" s="70" t="s">
        <v>112</v>
      </c>
      <c r="H11" s="20" t="s">
        <v>22</v>
      </c>
      <c r="I11" s="31"/>
      <c r="J11" s="31"/>
      <c r="K11" s="70" t="s">
        <v>112</v>
      </c>
    </row>
    <row r="12" spans="1:11" s="11" customFormat="1" ht="3.9" customHeight="1" x14ac:dyDescent="0.2">
      <c r="A12" s="8"/>
      <c r="C12" s="36"/>
      <c r="E12" s="37"/>
      <c r="F12" s="36"/>
      <c r="G12" s="20"/>
      <c r="H12" s="38"/>
      <c r="I12" s="8"/>
      <c r="J12" s="39"/>
      <c r="K12" s="24"/>
    </row>
    <row r="13" spans="1:11" s="11" customFormat="1" ht="3.9" customHeight="1" x14ac:dyDescent="0.2">
      <c r="A13" s="8"/>
      <c r="E13" s="20"/>
      <c r="G13" s="20"/>
      <c r="H13" s="38"/>
      <c r="I13" s="40"/>
      <c r="J13" s="40"/>
      <c r="K13" s="21"/>
    </row>
    <row r="14" spans="1:11" s="11" customFormat="1" ht="12" customHeight="1" x14ac:dyDescent="0.2">
      <c r="A14" s="8"/>
      <c r="E14" s="20"/>
      <c r="F14" s="19" t="s">
        <v>42</v>
      </c>
      <c r="G14" s="20"/>
      <c r="H14" s="38"/>
      <c r="I14" s="40"/>
      <c r="J14" s="40"/>
      <c r="K14" s="19" t="s">
        <v>42</v>
      </c>
    </row>
    <row r="15" spans="1:11" s="19" customFormat="1" ht="12" customHeight="1" x14ac:dyDescent="0.2">
      <c r="A15" s="21"/>
      <c r="B15" s="29"/>
      <c r="C15" s="29" t="s">
        <v>23</v>
      </c>
      <c r="D15" s="29"/>
      <c r="E15" s="29" t="s">
        <v>23</v>
      </c>
      <c r="F15" s="29" t="s">
        <v>1</v>
      </c>
      <c r="G15" s="41"/>
      <c r="H15" s="42"/>
      <c r="I15" s="42"/>
      <c r="J15" s="42" t="s">
        <v>25</v>
      </c>
      <c r="K15" s="29" t="s">
        <v>1</v>
      </c>
    </row>
    <row r="16" spans="1:11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s="19" customFormat="1" ht="3.9" customHeight="1" x14ac:dyDescent="0.2">
      <c r="A17" s="21"/>
      <c r="K17" s="21"/>
    </row>
    <row r="18" spans="1:11" s="4" customFormat="1" ht="20.100000000000001" customHeight="1" x14ac:dyDescent="0.2">
      <c r="A18" s="43" t="s">
        <v>26</v>
      </c>
      <c r="B18" s="19"/>
      <c r="C18" s="70">
        <v>2794</v>
      </c>
      <c r="D18" s="70"/>
      <c r="E18" s="70">
        <v>35</v>
      </c>
      <c r="F18" s="77">
        <v>2.4</v>
      </c>
      <c r="G18" s="70"/>
      <c r="H18" s="70">
        <v>9796</v>
      </c>
      <c r="I18" s="70"/>
      <c r="J18" s="70">
        <v>171</v>
      </c>
      <c r="K18" s="77">
        <v>12.1</v>
      </c>
    </row>
    <row r="19" spans="1:11" s="4" customFormat="1" ht="12" customHeight="1" x14ac:dyDescent="0.2">
      <c r="A19" s="43" t="s">
        <v>27</v>
      </c>
      <c r="B19" s="19"/>
      <c r="C19" s="70">
        <v>1001</v>
      </c>
      <c r="D19" s="70"/>
      <c r="E19" s="70">
        <v>22</v>
      </c>
      <c r="F19" s="77">
        <v>2.2999999999999998</v>
      </c>
      <c r="G19" s="70"/>
      <c r="H19" s="70">
        <v>3149</v>
      </c>
      <c r="I19" s="70"/>
      <c r="J19" s="70">
        <v>66</v>
      </c>
      <c r="K19" s="77">
        <v>6.6</v>
      </c>
    </row>
    <row r="20" spans="1:11" s="4" customFormat="1" ht="12" customHeight="1" x14ac:dyDescent="0.2">
      <c r="A20" s="43" t="s">
        <v>28</v>
      </c>
      <c r="B20" s="19"/>
      <c r="C20" s="70">
        <v>206</v>
      </c>
      <c r="D20" s="70"/>
      <c r="E20" s="70">
        <v>3</v>
      </c>
      <c r="F20" s="77">
        <v>0.8</v>
      </c>
      <c r="G20" s="70"/>
      <c r="H20" s="70">
        <v>641</v>
      </c>
      <c r="I20" s="70"/>
      <c r="J20" s="70">
        <v>14</v>
      </c>
      <c r="K20" s="77">
        <v>3.6</v>
      </c>
    </row>
    <row r="21" spans="1:11" s="4" customFormat="1" ht="12" customHeight="1" x14ac:dyDescent="0.2">
      <c r="A21" s="43" t="s">
        <v>29</v>
      </c>
      <c r="B21" s="19"/>
      <c r="C21" s="70">
        <v>10</v>
      </c>
      <c r="D21" s="70"/>
      <c r="E21" s="70" t="s">
        <v>30</v>
      </c>
      <c r="F21" s="77" t="s">
        <v>30</v>
      </c>
      <c r="G21" s="70"/>
      <c r="H21" s="70">
        <v>19</v>
      </c>
      <c r="I21" s="70"/>
      <c r="J21" s="84" t="s">
        <v>30</v>
      </c>
      <c r="K21" s="70" t="s">
        <v>30</v>
      </c>
    </row>
    <row r="22" spans="1:11" s="4" customFormat="1" ht="12" customHeight="1" x14ac:dyDescent="0.2">
      <c r="A22" s="43" t="s">
        <v>31</v>
      </c>
      <c r="B22" s="19"/>
      <c r="C22" s="70">
        <v>75</v>
      </c>
      <c r="D22" s="70"/>
      <c r="E22" s="78">
        <v>2</v>
      </c>
      <c r="F22" s="80">
        <v>1.2</v>
      </c>
      <c r="G22" s="70"/>
      <c r="H22" s="70">
        <v>173</v>
      </c>
      <c r="I22" s="70"/>
      <c r="J22" s="70">
        <v>9</v>
      </c>
      <c r="K22" s="77">
        <v>6</v>
      </c>
    </row>
    <row r="23" spans="1:11" s="4" customFormat="1" ht="20.100000000000001" customHeight="1" x14ac:dyDescent="0.2">
      <c r="A23" s="43" t="s">
        <v>32</v>
      </c>
      <c r="B23" s="19"/>
      <c r="C23" s="70">
        <v>12</v>
      </c>
      <c r="D23" s="70"/>
      <c r="E23" s="70" t="s">
        <v>30</v>
      </c>
      <c r="F23" s="77" t="s">
        <v>30</v>
      </c>
      <c r="G23" s="70"/>
      <c r="H23" s="70">
        <v>17</v>
      </c>
      <c r="I23" s="70"/>
      <c r="J23" s="70">
        <v>4</v>
      </c>
      <c r="K23" s="77">
        <v>11.1</v>
      </c>
    </row>
    <row r="24" spans="1:11" s="4" customFormat="1" ht="12" customHeight="1" x14ac:dyDescent="0.2">
      <c r="A24" s="43" t="s">
        <v>33</v>
      </c>
      <c r="B24" s="19"/>
      <c r="C24" s="70">
        <v>12</v>
      </c>
      <c r="D24" s="70"/>
      <c r="E24" s="70">
        <v>1</v>
      </c>
      <c r="F24" s="77">
        <v>2.1</v>
      </c>
      <c r="G24" s="70"/>
      <c r="H24" s="70">
        <v>39</v>
      </c>
      <c r="I24" s="70"/>
      <c r="J24" s="70">
        <v>1</v>
      </c>
      <c r="K24" s="77">
        <v>2.4</v>
      </c>
    </row>
    <row r="25" spans="1:11" s="4" customFormat="1" ht="12" customHeight="1" x14ac:dyDescent="0.2">
      <c r="A25" s="43" t="s">
        <v>34</v>
      </c>
      <c r="B25" s="19"/>
      <c r="C25" s="70">
        <v>42</v>
      </c>
      <c r="D25" s="70"/>
      <c r="E25" s="70" t="s">
        <v>30</v>
      </c>
      <c r="F25" s="77" t="s">
        <v>30</v>
      </c>
      <c r="G25" s="70"/>
      <c r="H25" s="70">
        <v>82</v>
      </c>
      <c r="I25" s="70"/>
      <c r="J25" s="70">
        <v>3</v>
      </c>
      <c r="K25" s="77">
        <v>7.6</v>
      </c>
    </row>
    <row r="26" spans="1:11" s="4" customFormat="1" ht="12" customHeight="1" x14ac:dyDescent="0.2">
      <c r="A26" s="43" t="s">
        <v>35</v>
      </c>
      <c r="B26" s="19"/>
      <c r="C26" s="70">
        <v>79</v>
      </c>
      <c r="D26" s="70"/>
      <c r="E26" s="70">
        <v>1</v>
      </c>
      <c r="F26" s="77">
        <v>0.8</v>
      </c>
      <c r="G26" s="70"/>
      <c r="H26" s="70">
        <v>179</v>
      </c>
      <c r="I26" s="70"/>
      <c r="J26" s="70">
        <v>3</v>
      </c>
      <c r="K26" s="77">
        <v>2.6</v>
      </c>
    </row>
    <row r="27" spans="1:11" s="4" customFormat="1" ht="12" customHeight="1" x14ac:dyDescent="0.2">
      <c r="A27" s="43" t="s">
        <v>36</v>
      </c>
      <c r="B27" s="19"/>
      <c r="C27" s="70">
        <v>149</v>
      </c>
      <c r="D27" s="70"/>
      <c r="E27" s="70">
        <v>1</v>
      </c>
      <c r="F27" s="77">
        <v>0.3</v>
      </c>
      <c r="G27" s="70"/>
      <c r="H27" s="70">
        <v>735</v>
      </c>
      <c r="I27" s="70"/>
      <c r="J27" s="70">
        <v>12</v>
      </c>
      <c r="K27" s="77">
        <v>4.0999999999999996</v>
      </c>
    </row>
    <row r="28" spans="1:11" s="4" customFormat="1" ht="20.100000000000001" customHeight="1" x14ac:dyDescent="0.2">
      <c r="A28" s="43" t="s">
        <v>37</v>
      </c>
      <c r="B28" s="19"/>
      <c r="C28" s="70">
        <v>181</v>
      </c>
      <c r="D28" s="70"/>
      <c r="E28" s="70">
        <v>2</v>
      </c>
      <c r="F28" s="77">
        <v>0.8</v>
      </c>
      <c r="G28" s="70"/>
      <c r="H28" s="70">
        <v>568</v>
      </c>
      <c r="I28" s="70"/>
      <c r="J28" s="70">
        <v>17</v>
      </c>
      <c r="K28" s="77">
        <v>6.6</v>
      </c>
    </row>
    <row r="29" spans="1:11" s="4" customFormat="1" ht="12" customHeight="1" x14ac:dyDescent="0.2">
      <c r="A29" s="43" t="s">
        <v>38</v>
      </c>
      <c r="B29" s="19"/>
      <c r="C29" s="70">
        <v>542</v>
      </c>
      <c r="D29" s="70"/>
      <c r="E29" s="70">
        <v>9</v>
      </c>
      <c r="F29" s="77">
        <v>4.9000000000000004</v>
      </c>
      <c r="G29" s="70"/>
      <c r="H29" s="70">
        <v>1331</v>
      </c>
      <c r="I29" s="70"/>
      <c r="J29" s="70">
        <v>16</v>
      </c>
      <c r="K29" s="77">
        <v>8.5</v>
      </c>
    </row>
    <row r="30" spans="1:11" s="4" customFormat="1" ht="12" customHeight="1" x14ac:dyDescent="0.2">
      <c r="A30" s="43" t="s">
        <v>39</v>
      </c>
      <c r="B30" s="19"/>
      <c r="C30" s="70">
        <v>248</v>
      </c>
      <c r="D30" s="70"/>
      <c r="E30" s="70">
        <v>3</v>
      </c>
      <c r="F30" s="77">
        <v>1.1000000000000001</v>
      </c>
      <c r="G30" s="70"/>
      <c r="H30" s="70">
        <v>510</v>
      </c>
      <c r="I30" s="70"/>
      <c r="J30" s="70">
        <v>15</v>
      </c>
      <c r="K30" s="77">
        <v>5.4</v>
      </c>
    </row>
    <row r="31" spans="1:11" s="4" customFormat="1" ht="12" customHeight="1" x14ac:dyDescent="0.2">
      <c r="A31" s="43" t="s">
        <v>40</v>
      </c>
      <c r="B31" s="19"/>
      <c r="C31" s="70">
        <v>48</v>
      </c>
      <c r="D31" s="70"/>
      <c r="E31" s="70">
        <v>1</v>
      </c>
      <c r="F31" s="77">
        <v>1.2</v>
      </c>
      <c r="G31" s="70"/>
      <c r="H31" s="70">
        <v>149</v>
      </c>
      <c r="I31" s="70"/>
      <c r="J31" s="70">
        <v>4</v>
      </c>
      <c r="K31" s="77">
        <v>5.0999999999999996</v>
      </c>
    </row>
    <row r="32" spans="1:11" s="4" customFormat="1" ht="12" customHeight="1" x14ac:dyDescent="0.2">
      <c r="A32" s="43" t="s">
        <v>3</v>
      </c>
      <c r="B32" s="19"/>
      <c r="C32" s="70">
        <v>18</v>
      </c>
      <c r="D32" s="70"/>
      <c r="E32" s="70" t="s">
        <v>30</v>
      </c>
      <c r="F32" s="77" t="s">
        <v>30</v>
      </c>
      <c r="G32" s="70"/>
      <c r="H32" s="70">
        <v>123</v>
      </c>
      <c r="I32" s="70"/>
      <c r="J32" s="70" t="s">
        <v>30</v>
      </c>
      <c r="K32" s="70" t="s">
        <v>30</v>
      </c>
    </row>
    <row r="33" spans="1:11" s="4" customFormat="1" ht="20.100000000000001" customHeight="1" x14ac:dyDescent="0.2">
      <c r="A33" s="43" t="s">
        <v>4</v>
      </c>
      <c r="B33" s="19"/>
      <c r="C33" s="70">
        <v>6</v>
      </c>
      <c r="D33" s="70"/>
      <c r="E33" s="70" t="s">
        <v>30</v>
      </c>
      <c r="F33" s="77" t="s">
        <v>30</v>
      </c>
      <c r="G33" s="70"/>
      <c r="H33" s="70">
        <v>12</v>
      </c>
      <c r="I33" s="70"/>
      <c r="J33" s="70" t="s">
        <v>30</v>
      </c>
      <c r="K33" s="70" t="s">
        <v>30</v>
      </c>
    </row>
    <row r="34" spans="1:11" s="4" customFormat="1" ht="12" customHeight="1" x14ac:dyDescent="0.2">
      <c r="A34" s="43" t="s">
        <v>5</v>
      </c>
      <c r="B34" s="19"/>
      <c r="C34" s="70">
        <v>334</v>
      </c>
      <c r="D34" s="70"/>
      <c r="E34" s="70">
        <v>4</v>
      </c>
      <c r="F34" s="77">
        <v>0.8</v>
      </c>
      <c r="G34" s="70"/>
      <c r="H34" s="70">
        <v>1122</v>
      </c>
      <c r="I34" s="70"/>
      <c r="J34" s="70">
        <v>19</v>
      </c>
      <c r="K34" s="77">
        <v>3.9</v>
      </c>
    </row>
    <row r="35" spans="1:11" s="4" customFormat="1" ht="12" customHeight="1" x14ac:dyDescent="0.2">
      <c r="A35" s="43" t="s">
        <v>6</v>
      </c>
      <c r="B35" s="19"/>
      <c r="C35" s="70">
        <v>105</v>
      </c>
      <c r="D35" s="70"/>
      <c r="E35" s="70" t="s">
        <v>30</v>
      </c>
      <c r="F35" s="77" t="s">
        <v>30</v>
      </c>
      <c r="G35" s="70"/>
      <c r="H35" s="70">
        <v>375</v>
      </c>
      <c r="I35" s="70"/>
      <c r="J35" s="70">
        <v>5</v>
      </c>
      <c r="K35" s="77">
        <v>2.6</v>
      </c>
    </row>
    <row r="36" spans="1:11" s="4" customFormat="1" ht="12" customHeight="1" x14ac:dyDescent="0.2">
      <c r="A36" s="43" t="s">
        <v>7</v>
      </c>
      <c r="B36" s="19"/>
      <c r="C36" s="70">
        <v>379</v>
      </c>
      <c r="D36" s="70"/>
      <c r="E36" s="70">
        <v>9</v>
      </c>
      <c r="F36" s="77">
        <v>1.4</v>
      </c>
      <c r="G36" s="70"/>
      <c r="H36" s="70">
        <v>918</v>
      </c>
      <c r="I36" s="70"/>
      <c r="J36" s="70">
        <v>32</v>
      </c>
      <c r="K36" s="77">
        <v>5.0999999999999996</v>
      </c>
    </row>
    <row r="37" spans="1:11" s="4" customFormat="1" ht="12" customHeight="1" x14ac:dyDescent="0.2">
      <c r="A37" s="43" t="s">
        <v>8</v>
      </c>
      <c r="B37" s="19"/>
      <c r="C37" s="70">
        <v>125</v>
      </c>
      <c r="D37" s="70"/>
      <c r="E37" s="70" t="s">
        <v>30</v>
      </c>
      <c r="F37" s="77" t="s">
        <v>30</v>
      </c>
      <c r="G37" s="70"/>
      <c r="H37" s="70">
        <v>395</v>
      </c>
      <c r="I37" s="70"/>
      <c r="J37" s="70">
        <v>13</v>
      </c>
      <c r="K37" s="77">
        <v>5.0999999999999996</v>
      </c>
    </row>
    <row r="38" spans="1:11" s="4" customFormat="1" ht="20.100000000000001" customHeight="1" x14ac:dyDescent="0.2">
      <c r="A38" s="43" t="s">
        <v>9</v>
      </c>
      <c r="B38" s="19"/>
      <c r="C38" s="70">
        <v>433</v>
      </c>
      <c r="D38" s="70"/>
      <c r="E38" s="70">
        <v>4</v>
      </c>
      <c r="F38" s="77">
        <v>1.1000000000000001</v>
      </c>
      <c r="G38" s="70"/>
      <c r="H38" s="70">
        <v>1173</v>
      </c>
      <c r="I38" s="70"/>
      <c r="J38" s="70">
        <v>25</v>
      </c>
      <c r="K38" s="77">
        <v>7.3</v>
      </c>
    </row>
    <row r="39" spans="1:11" s="4" customFormat="1" ht="12" customHeight="1" x14ac:dyDescent="0.2">
      <c r="A39" s="43" t="s">
        <v>10</v>
      </c>
      <c r="B39" s="19"/>
      <c r="C39" s="70">
        <v>1052</v>
      </c>
      <c r="D39" s="70"/>
      <c r="E39" s="70">
        <v>10</v>
      </c>
      <c r="F39" s="77">
        <v>1.4</v>
      </c>
      <c r="G39" s="70"/>
      <c r="H39" s="70">
        <v>3383</v>
      </c>
      <c r="I39" s="70"/>
      <c r="J39" s="70">
        <v>66</v>
      </c>
      <c r="K39" s="77">
        <v>9</v>
      </c>
    </row>
    <row r="40" spans="1:11" s="4" customFormat="1" ht="12" customHeight="1" x14ac:dyDescent="0.2">
      <c r="A40" s="43" t="s">
        <v>11</v>
      </c>
      <c r="B40" s="19"/>
      <c r="C40" s="70">
        <v>176</v>
      </c>
      <c r="D40" s="70"/>
      <c r="E40" s="70">
        <v>4</v>
      </c>
      <c r="F40" s="77">
        <v>1.2</v>
      </c>
      <c r="G40" s="70"/>
      <c r="H40" s="70">
        <v>641</v>
      </c>
      <c r="I40" s="70"/>
      <c r="J40" s="70">
        <v>19</v>
      </c>
      <c r="K40" s="77">
        <v>5.9</v>
      </c>
    </row>
    <row r="41" spans="1:11" s="4" customFormat="1" ht="12" customHeight="1" x14ac:dyDescent="0.2">
      <c r="A41" s="43" t="s">
        <v>12</v>
      </c>
      <c r="B41" s="19"/>
      <c r="C41" s="70">
        <v>143</v>
      </c>
      <c r="D41" s="70"/>
      <c r="E41" s="70" t="s">
        <v>30</v>
      </c>
      <c r="F41" s="77" t="s">
        <v>30</v>
      </c>
      <c r="G41" s="70"/>
      <c r="H41" s="70">
        <v>468</v>
      </c>
      <c r="I41" s="70"/>
      <c r="J41" s="70">
        <v>8</v>
      </c>
      <c r="K41" s="77">
        <v>4.5999999999999996</v>
      </c>
    </row>
    <row r="42" spans="1:11" s="4" customFormat="1" ht="12" customHeight="1" x14ac:dyDescent="0.2">
      <c r="A42" s="43" t="s">
        <v>13</v>
      </c>
      <c r="B42" s="19"/>
      <c r="C42" s="70">
        <v>1120</v>
      </c>
      <c r="D42" s="70"/>
      <c r="E42" s="70">
        <v>13</v>
      </c>
      <c r="F42" s="77">
        <v>2.7</v>
      </c>
      <c r="G42" s="70"/>
      <c r="H42" s="70">
        <v>4723</v>
      </c>
      <c r="I42" s="70"/>
      <c r="J42" s="70">
        <v>72</v>
      </c>
      <c r="K42" s="77">
        <v>15.5</v>
      </c>
    </row>
    <row r="43" spans="1:11" s="4" customFormat="1" ht="12" customHeight="1" x14ac:dyDescent="0.2">
      <c r="A43" s="43" t="s">
        <v>14</v>
      </c>
      <c r="B43" s="19"/>
      <c r="C43" s="70">
        <v>68</v>
      </c>
      <c r="D43" s="70"/>
      <c r="E43" s="70" t="s">
        <v>30</v>
      </c>
      <c r="F43" s="77" t="s">
        <v>30</v>
      </c>
      <c r="G43" s="70"/>
      <c r="H43" s="70">
        <v>190</v>
      </c>
      <c r="I43" s="70"/>
      <c r="J43" s="70">
        <v>2</v>
      </c>
      <c r="K43" s="77">
        <v>2.8</v>
      </c>
    </row>
    <row r="44" spans="1:11" s="4" customFormat="1" ht="20.100000000000001" customHeight="1" x14ac:dyDescent="0.2">
      <c r="A44" s="1" t="s">
        <v>15</v>
      </c>
      <c r="B44" s="19"/>
      <c r="C44" s="70">
        <v>176</v>
      </c>
      <c r="D44" s="70"/>
      <c r="E44" s="70">
        <v>1</v>
      </c>
      <c r="F44" s="77" t="s">
        <v>30</v>
      </c>
      <c r="G44" s="70"/>
      <c r="H44" s="70">
        <v>3031</v>
      </c>
      <c r="I44" s="70"/>
      <c r="J44" s="70">
        <v>1</v>
      </c>
      <c r="K44" s="70" t="s">
        <v>30</v>
      </c>
    </row>
    <row r="45" spans="1:11" s="6" customFormat="1" ht="20.100000000000001" customHeight="1" x14ac:dyDescent="0.2">
      <c r="A45" s="47" t="s">
        <v>41</v>
      </c>
      <c r="B45" s="47"/>
      <c r="C45" s="67">
        <v>9534</v>
      </c>
      <c r="D45" s="75"/>
      <c r="E45" s="75">
        <v>125</v>
      </c>
      <c r="F45" s="83">
        <v>1.5</v>
      </c>
      <c r="G45" s="75"/>
      <c r="H45" s="67">
        <v>33942</v>
      </c>
      <c r="I45" s="75"/>
      <c r="J45" s="67">
        <v>597</v>
      </c>
      <c r="K45" s="83">
        <v>7.4</v>
      </c>
    </row>
    <row r="46" spans="1:11" ht="12" customHeight="1" x14ac:dyDescent="0.2"/>
    <row r="47" spans="1:11" ht="15.9" customHeight="1" x14ac:dyDescent="0.2">
      <c r="A47" s="74" t="s">
        <v>114</v>
      </c>
    </row>
    <row r="48" spans="1:11" ht="12" customHeight="1" x14ac:dyDescent="0.2">
      <c r="A48" s="74" t="s">
        <v>105</v>
      </c>
    </row>
    <row r="49" spans="1:11" ht="12" customHeight="1" x14ac:dyDescent="0.2">
      <c r="A49" s="1" t="s">
        <v>58</v>
      </c>
    </row>
    <row r="50" spans="1:11" ht="15.9" customHeight="1" x14ac:dyDescent="0.2">
      <c r="A50" s="2" t="s">
        <v>17</v>
      </c>
      <c r="K50" s="70" t="s">
        <v>113</v>
      </c>
    </row>
    <row r="51" spans="1:11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A8DC-ED0C-496F-8A62-91A9BEDEBADB}">
  <dimension ref="A1:K51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3" customWidth="1"/>
    <col min="2" max="2" width="32.83203125" style="3" customWidth="1"/>
    <col min="3" max="3" width="12" style="3" customWidth="1"/>
    <col min="4" max="4" width="4" style="3" customWidth="1"/>
    <col min="5" max="5" width="9" style="3" customWidth="1"/>
    <col min="6" max="6" width="16" style="3" customWidth="1"/>
    <col min="7" max="7" width="13" style="3" customWidth="1"/>
    <col min="8" max="8" width="12" style="3" customWidth="1"/>
    <col min="9" max="9" width="4" style="3" customWidth="1"/>
    <col min="10" max="10" width="9" style="3" customWidth="1"/>
    <col min="11" max="11" width="16" style="3" customWidth="1"/>
    <col min="12" max="16384" width="16" style="3"/>
  </cols>
  <sheetData>
    <row r="1" spans="1:11" s="55" customFormat="1" ht="34.5" customHeight="1" x14ac:dyDescent="0.3">
      <c r="A1" s="51" t="s">
        <v>47</v>
      </c>
      <c r="B1"/>
      <c r="C1"/>
      <c r="D1"/>
      <c r="E1"/>
      <c r="F1"/>
      <c r="G1" s="52"/>
      <c r="H1" s="53"/>
      <c r="I1" s="52"/>
      <c r="J1" s="54"/>
      <c r="K1" s="54"/>
    </row>
    <row r="2" spans="1:11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7"/>
      <c r="I2" s="56"/>
      <c r="J2" s="58"/>
      <c r="K2" s="56"/>
    </row>
    <row r="3" spans="1:11" s="11" customFormat="1" ht="39.9" customHeight="1" x14ac:dyDescent="0.3">
      <c r="A3" s="30" t="s">
        <v>18</v>
      </c>
      <c r="C3" s="9"/>
      <c r="D3" s="9"/>
      <c r="E3" s="8"/>
      <c r="F3" s="8"/>
      <c r="G3" s="8"/>
      <c r="H3" s="8"/>
      <c r="I3" s="8"/>
      <c r="J3" s="8"/>
      <c r="K3" s="10"/>
    </row>
    <row r="4" spans="1:11" s="14" customFormat="1" ht="15" customHeight="1" x14ac:dyDescent="0.3">
      <c r="A4" s="30" t="s">
        <v>107</v>
      </c>
      <c r="C4" s="12"/>
      <c r="D4" s="12"/>
      <c r="E4" s="12"/>
      <c r="F4" s="12"/>
      <c r="G4" s="12"/>
      <c r="H4" s="12"/>
      <c r="I4" s="12"/>
      <c r="J4" s="13"/>
      <c r="K4" s="93" t="s">
        <v>126</v>
      </c>
    </row>
    <row r="5" spans="1:11" s="18" customFormat="1" ht="15.9" customHeight="1" x14ac:dyDescent="0.3">
      <c r="A5" s="25" t="s">
        <v>43</v>
      </c>
      <c r="B5" s="15"/>
      <c r="C5" s="16"/>
      <c r="D5" s="16"/>
      <c r="E5" s="16"/>
      <c r="F5" s="16"/>
      <c r="G5" s="16"/>
      <c r="H5" s="16"/>
      <c r="I5" s="16"/>
      <c r="J5" s="16"/>
      <c r="K5" s="17" t="s">
        <v>19</v>
      </c>
    </row>
    <row r="6" spans="1:11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11" customFormat="1" ht="12" customHeight="1" x14ac:dyDescent="0.2">
      <c r="A8" s="8"/>
      <c r="B8" s="19"/>
      <c r="C8" s="19"/>
      <c r="D8" s="19"/>
      <c r="E8" s="19"/>
      <c r="F8" s="19" t="s">
        <v>20</v>
      </c>
      <c r="G8" s="19"/>
      <c r="H8" s="26"/>
      <c r="I8" s="31"/>
      <c r="J8" s="31"/>
      <c r="K8" s="21" t="s">
        <v>0</v>
      </c>
    </row>
    <row r="9" spans="1:11" s="11" customFormat="1" ht="3.9" customHeight="1" x14ac:dyDescent="0.3">
      <c r="A9" s="8"/>
      <c r="B9" s="18"/>
      <c r="C9" s="32"/>
      <c r="D9" s="32"/>
      <c r="E9" s="32"/>
      <c r="F9" s="32"/>
      <c r="G9" s="18"/>
      <c r="H9" s="32"/>
      <c r="I9" s="22"/>
      <c r="J9" s="22"/>
      <c r="K9" s="33"/>
    </row>
    <row r="10" spans="1:11" s="11" customFormat="1" ht="3.9" customHeight="1" x14ac:dyDescent="0.3">
      <c r="A10" s="8"/>
      <c r="B10" s="18"/>
      <c r="C10" s="18"/>
      <c r="D10" s="18"/>
      <c r="E10" s="18"/>
      <c r="F10" s="18"/>
      <c r="G10" s="18"/>
      <c r="H10" s="34"/>
      <c r="I10" s="35"/>
      <c r="J10" s="35"/>
      <c r="K10" s="28"/>
    </row>
    <row r="11" spans="1:11" s="19" customFormat="1" ht="12" customHeight="1" x14ac:dyDescent="0.2">
      <c r="A11" s="21"/>
      <c r="C11" s="19" t="s">
        <v>21</v>
      </c>
      <c r="E11" s="20"/>
      <c r="F11" s="70" t="s">
        <v>108</v>
      </c>
      <c r="H11" s="20" t="s">
        <v>22</v>
      </c>
      <c r="I11" s="31"/>
      <c r="J11" s="31"/>
      <c r="K11" s="70" t="s">
        <v>108</v>
      </c>
    </row>
    <row r="12" spans="1:11" s="11" customFormat="1" ht="3.9" customHeight="1" x14ac:dyDescent="0.2">
      <c r="A12" s="8"/>
      <c r="C12" s="36"/>
      <c r="E12" s="37"/>
      <c r="F12" s="36"/>
      <c r="G12" s="20"/>
      <c r="H12" s="38"/>
      <c r="I12" s="8"/>
      <c r="J12" s="39"/>
      <c r="K12" s="24"/>
    </row>
    <row r="13" spans="1:11" s="11" customFormat="1" ht="3.9" customHeight="1" x14ac:dyDescent="0.2">
      <c r="A13" s="8"/>
      <c r="E13" s="20"/>
      <c r="G13" s="20"/>
      <c r="H13" s="38"/>
      <c r="I13" s="40"/>
      <c r="J13" s="40"/>
      <c r="K13" s="21"/>
    </row>
    <row r="14" spans="1:11" s="11" customFormat="1" ht="12" customHeight="1" x14ac:dyDescent="0.2">
      <c r="A14" s="8"/>
      <c r="E14" s="20"/>
      <c r="F14" s="19" t="s">
        <v>42</v>
      </c>
      <c r="G14" s="20"/>
      <c r="H14" s="38"/>
      <c r="I14" s="40"/>
      <c r="J14" s="40"/>
      <c r="K14" s="19" t="s">
        <v>42</v>
      </c>
    </row>
    <row r="15" spans="1:11" s="19" customFormat="1" ht="12" customHeight="1" x14ac:dyDescent="0.2">
      <c r="A15" s="21"/>
      <c r="B15" s="29"/>
      <c r="C15" s="29" t="s">
        <v>23</v>
      </c>
      <c r="D15" s="29"/>
      <c r="E15" s="29" t="s">
        <v>23</v>
      </c>
      <c r="F15" s="29" t="s">
        <v>1</v>
      </c>
      <c r="G15" s="41"/>
      <c r="H15" s="42"/>
      <c r="I15" s="42"/>
      <c r="J15" s="42" t="s">
        <v>25</v>
      </c>
      <c r="K15" s="29" t="s">
        <v>1</v>
      </c>
    </row>
    <row r="16" spans="1:11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s="19" customFormat="1" ht="3.9" customHeight="1" x14ac:dyDescent="0.2">
      <c r="A17" s="21"/>
      <c r="K17" s="21"/>
    </row>
    <row r="18" spans="1:11" s="4" customFormat="1" ht="20.100000000000001" customHeight="1" x14ac:dyDescent="0.2">
      <c r="A18" s="43" t="s">
        <v>26</v>
      </c>
      <c r="B18" s="19"/>
      <c r="C18" s="19">
        <v>2772</v>
      </c>
      <c r="D18" s="19"/>
      <c r="E18" s="19">
        <v>26</v>
      </c>
      <c r="F18" s="73">
        <v>1.8</v>
      </c>
      <c r="G18" s="19"/>
      <c r="H18" s="19">
        <v>9673</v>
      </c>
      <c r="I18" s="19"/>
      <c r="J18" s="19">
        <v>153</v>
      </c>
      <c r="K18" s="73">
        <v>11</v>
      </c>
    </row>
    <row r="19" spans="1:11" s="4" customFormat="1" ht="12" customHeight="1" x14ac:dyDescent="0.2">
      <c r="A19" s="43" t="s">
        <v>27</v>
      </c>
      <c r="B19" s="19"/>
      <c r="C19" s="19">
        <v>980</v>
      </c>
      <c r="D19" s="19"/>
      <c r="E19" s="19">
        <v>8</v>
      </c>
      <c r="F19" s="73">
        <v>0.8</v>
      </c>
      <c r="G19" s="19"/>
      <c r="H19" s="19">
        <v>3093</v>
      </c>
      <c r="I19" s="19"/>
      <c r="J19" s="19">
        <v>51</v>
      </c>
      <c r="K19" s="73">
        <v>5.2</v>
      </c>
    </row>
    <row r="20" spans="1:11" s="4" customFormat="1" ht="12" customHeight="1" x14ac:dyDescent="0.2">
      <c r="A20" s="43" t="s">
        <v>28</v>
      </c>
      <c r="B20" s="19"/>
      <c r="C20" s="19">
        <v>203</v>
      </c>
      <c r="D20" s="19"/>
      <c r="E20" s="19">
        <v>2</v>
      </c>
      <c r="F20" s="73">
        <v>0.5</v>
      </c>
      <c r="G20" s="19"/>
      <c r="H20" s="19">
        <v>628</v>
      </c>
      <c r="I20" s="19"/>
      <c r="J20" s="19">
        <v>14</v>
      </c>
      <c r="K20" s="73">
        <v>3.7</v>
      </c>
    </row>
    <row r="21" spans="1:11" s="4" customFormat="1" ht="12" customHeight="1" x14ac:dyDescent="0.2">
      <c r="A21" s="43" t="s">
        <v>29</v>
      </c>
      <c r="B21" s="19"/>
      <c r="C21" s="19">
        <v>10</v>
      </c>
      <c r="D21" s="19"/>
      <c r="E21" s="70" t="s">
        <v>30</v>
      </c>
      <c r="F21" s="78" t="s">
        <v>30</v>
      </c>
      <c r="G21" s="19"/>
      <c r="H21" s="19">
        <v>19</v>
      </c>
      <c r="I21" s="19"/>
      <c r="J21" s="81" t="s">
        <v>30</v>
      </c>
      <c r="K21" s="82" t="s">
        <v>30</v>
      </c>
    </row>
    <row r="22" spans="1:11" s="4" customFormat="1" ht="12" customHeight="1" x14ac:dyDescent="0.2">
      <c r="A22" s="43" t="s">
        <v>31</v>
      </c>
      <c r="B22" s="19"/>
      <c r="C22" s="19">
        <v>73</v>
      </c>
      <c r="D22" s="19"/>
      <c r="E22" s="78" t="s">
        <v>30</v>
      </c>
      <c r="F22" s="78" t="s">
        <v>30</v>
      </c>
      <c r="G22" s="19"/>
      <c r="H22" s="19">
        <v>163</v>
      </c>
      <c r="I22" s="19"/>
      <c r="J22" s="19">
        <v>3</v>
      </c>
      <c r="K22" s="73">
        <v>2</v>
      </c>
    </row>
    <row r="23" spans="1:11" s="4" customFormat="1" ht="20.100000000000001" customHeight="1" x14ac:dyDescent="0.2">
      <c r="A23" s="43" t="s">
        <v>32</v>
      </c>
      <c r="B23" s="19"/>
      <c r="C23" s="19">
        <v>12</v>
      </c>
      <c r="D23" s="19"/>
      <c r="E23" s="70" t="s">
        <v>30</v>
      </c>
      <c r="F23" s="70" t="s">
        <v>30</v>
      </c>
      <c r="G23" s="19"/>
      <c r="H23" s="19">
        <v>14</v>
      </c>
      <c r="I23" s="19"/>
      <c r="J23" s="70">
        <v>1</v>
      </c>
      <c r="K23" s="77">
        <v>2.8</v>
      </c>
    </row>
    <row r="24" spans="1:11" s="4" customFormat="1" ht="12" customHeight="1" x14ac:dyDescent="0.2">
      <c r="A24" s="43" t="s">
        <v>33</v>
      </c>
      <c r="B24" s="19"/>
      <c r="C24" s="19">
        <v>11</v>
      </c>
      <c r="D24" s="19"/>
      <c r="E24" s="70" t="s">
        <v>30</v>
      </c>
      <c r="F24" s="70" t="s">
        <v>30</v>
      </c>
      <c r="G24" s="19"/>
      <c r="H24" s="19">
        <v>38</v>
      </c>
      <c r="I24" s="19"/>
      <c r="J24" s="19">
        <v>2</v>
      </c>
      <c r="K24" s="73">
        <v>4.8</v>
      </c>
    </row>
    <row r="25" spans="1:11" s="4" customFormat="1" ht="12" customHeight="1" x14ac:dyDescent="0.2">
      <c r="A25" s="43" t="s">
        <v>34</v>
      </c>
      <c r="B25" s="19"/>
      <c r="C25" s="19">
        <v>42</v>
      </c>
      <c r="D25" s="19"/>
      <c r="E25" s="70">
        <v>2</v>
      </c>
      <c r="F25" s="77">
        <v>5</v>
      </c>
      <c r="G25" s="19"/>
      <c r="H25" s="19">
        <v>83</v>
      </c>
      <c r="I25" s="19"/>
      <c r="J25" s="19">
        <v>1</v>
      </c>
      <c r="K25" s="73">
        <v>2.5</v>
      </c>
    </row>
    <row r="26" spans="1:11" s="4" customFormat="1" ht="12" customHeight="1" x14ac:dyDescent="0.2">
      <c r="A26" s="43" t="s">
        <v>35</v>
      </c>
      <c r="B26" s="19"/>
      <c r="C26" s="19">
        <v>78</v>
      </c>
      <c r="D26" s="19"/>
      <c r="E26" s="19">
        <v>2</v>
      </c>
      <c r="F26" s="73">
        <v>1.8</v>
      </c>
      <c r="G26" s="19"/>
      <c r="H26" s="19">
        <v>176</v>
      </c>
      <c r="I26" s="19"/>
      <c r="J26" s="19">
        <v>3</v>
      </c>
      <c r="K26" s="73">
        <v>2.6</v>
      </c>
    </row>
    <row r="27" spans="1:11" s="4" customFormat="1" ht="12" customHeight="1" x14ac:dyDescent="0.2">
      <c r="A27" s="43" t="s">
        <v>36</v>
      </c>
      <c r="B27" s="19"/>
      <c r="C27" s="19">
        <v>149</v>
      </c>
      <c r="D27" s="19"/>
      <c r="E27" s="19">
        <v>1</v>
      </c>
      <c r="F27" s="73">
        <v>0.3</v>
      </c>
      <c r="G27" s="19"/>
      <c r="H27" s="19">
        <v>723</v>
      </c>
      <c r="I27" s="19"/>
      <c r="J27" s="19">
        <v>22</v>
      </c>
      <c r="K27" s="73">
        <v>7.7</v>
      </c>
    </row>
    <row r="28" spans="1:11" s="4" customFormat="1" ht="20.100000000000001" customHeight="1" x14ac:dyDescent="0.2">
      <c r="A28" s="43" t="s">
        <v>37</v>
      </c>
      <c r="B28" s="19"/>
      <c r="C28" s="19">
        <v>179</v>
      </c>
      <c r="D28" s="19"/>
      <c r="E28" s="19">
        <v>3</v>
      </c>
      <c r="F28" s="73">
        <v>1.3</v>
      </c>
      <c r="G28" s="19"/>
      <c r="H28" s="19">
        <v>553</v>
      </c>
      <c r="I28" s="19"/>
      <c r="J28" s="19">
        <v>8</v>
      </c>
      <c r="K28" s="73">
        <v>3.1</v>
      </c>
    </row>
    <row r="29" spans="1:11" s="4" customFormat="1" ht="12" customHeight="1" x14ac:dyDescent="0.2">
      <c r="A29" s="43" t="s">
        <v>38</v>
      </c>
      <c r="B29" s="19"/>
      <c r="C29" s="19">
        <v>540</v>
      </c>
      <c r="D29" s="19"/>
      <c r="E29" s="19">
        <v>8</v>
      </c>
      <c r="F29" s="73">
        <v>4.4000000000000004</v>
      </c>
      <c r="G29" s="19"/>
      <c r="H29" s="19">
        <v>1317</v>
      </c>
      <c r="I29" s="19"/>
      <c r="J29" s="19">
        <v>21</v>
      </c>
      <c r="K29" s="73">
        <v>11.3</v>
      </c>
    </row>
    <row r="30" spans="1:11" s="4" customFormat="1" ht="12" customHeight="1" x14ac:dyDescent="0.2">
      <c r="A30" s="43" t="s">
        <v>39</v>
      </c>
      <c r="B30" s="19"/>
      <c r="C30" s="19">
        <v>245</v>
      </c>
      <c r="D30" s="19"/>
      <c r="E30" s="19">
        <v>4</v>
      </c>
      <c r="F30" s="73">
        <v>1.5</v>
      </c>
      <c r="G30" s="19"/>
      <c r="H30" s="19">
        <v>498</v>
      </c>
      <c r="I30" s="19"/>
      <c r="J30" s="19">
        <v>10</v>
      </c>
      <c r="K30" s="73">
        <v>3.6</v>
      </c>
    </row>
    <row r="31" spans="1:11" s="4" customFormat="1" ht="12" customHeight="1" x14ac:dyDescent="0.2">
      <c r="A31" s="43" t="s">
        <v>40</v>
      </c>
      <c r="B31" s="19"/>
      <c r="C31" s="19">
        <v>47</v>
      </c>
      <c r="D31" s="19"/>
      <c r="E31" s="19">
        <v>2</v>
      </c>
      <c r="F31" s="73">
        <v>3</v>
      </c>
      <c r="G31" s="19"/>
      <c r="H31" s="19">
        <v>146</v>
      </c>
      <c r="I31" s="19"/>
      <c r="J31" s="19">
        <v>2</v>
      </c>
      <c r="K31" s="73">
        <v>2.6</v>
      </c>
    </row>
    <row r="32" spans="1:11" s="4" customFormat="1" ht="12" customHeight="1" x14ac:dyDescent="0.2">
      <c r="A32" s="43" t="s">
        <v>3</v>
      </c>
      <c r="B32" s="19"/>
      <c r="C32" s="19">
        <v>17</v>
      </c>
      <c r="D32" s="19"/>
      <c r="E32" s="70" t="s">
        <v>30</v>
      </c>
      <c r="F32" s="70" t="s">
        <v>30</v>
      </c>
      <c r="G32" s="19"/>
      <c r="H32" s="19">
        <v>123</v>
      </c>
      <c r="I32" s="19"/>
      <c r="J32" s="19">
        <v>2</v>
      </c>
      <c r="K32" s="73">
        <v>3.8</v>
      </c>
    </row>
    <row r="33" spans="1:11" s="4" customFormat="1" ht="20.100000000000001" customHeight="1" x14ac:dyDescent="0.2">
      <c r="A33" s="43" t="s">
        <v>4</v>
      </c>
      <c r="B33" s="19"/>
      <c r="C33" s="19">
        <v>6</v>
      </c>
      <c r="D33" s="19"/>
      <c r="E33" s="70" t="s">
        <v>30</v>
      </c>
      <c r="F33" s="70" t="s">
        <v>30</v>
      </c>
      <c r="G33" s="19"/>
      <c r="H33" s="19">
        <v>12</v>
      </c>
      <c r="I33" s="19"/>
      <c r="J33" s="79" t="s">
        <v>30</v>
      </c>
      <c r="K33" s="80" t="s">
        <v>30</v>
      </c>
    </row>
    <row r="34" spans="1:11" s="4" customFormat="1" ht="12" customHeight="1" x14ac:dyDescent="0.2">
      <c r="A34" s="43" t="s">
        <v>5</v>
      </c>
      <c r="B34" s="19"/>
      <c r="C34" s="19">
        <v>331</v>
      </c>
      <c r="D34" s="19"/>
      <c r="E34" s="19">
        <v>4</v>
      </c>
      <c r="F34" s="73">
        <v>0.9</v>
      </c>
      <c r="G34" s="19"/>
      <c r="H34" s="19">
        <v>1111</v>
      </c>
      <c r="I34" s="19"/>
      <c r="J34" s="19">
        <v>26</v>
      </c>
      <c r="K34" s="73">
        <v>5.4</v>
      </c>
    </row>
    <row r="35" spans="1:11" s="4" customFormat="1" ht="12" customHeight="1" x14ac:dyDescent="0.2">
      <c r="A35" s="43" t="s">
        <v>6</v>
      </c>
      <c r="B35" s="19"/>
      <c r="C35" s="19">
        <v>105</v>
      </c>
      <c r="D35" s="19"/>
      <c r="E35" s="78" t="s">
        <v>30</v>
      </c>
      <c r="F35" s="78" t="s">
        <v>30</v>
      </c>
      <c r="G35" s="19"/>
      <c r="H35" s="19">
        <v>370</v>
      </c>
      <c r="I35" s="19"/>
      <c r="J35" s="19">
        <v>13</v>
      </c>
      <c r="K35" s="73">
        <v>6.7</v>
      </c>
    </row>
    <row r="36" spans="1:11" s="4" customFormat="1" ht="12" customHeight="1" x14ac:dyDescent="0.2">
      <c r="A36" s="43" t="s">
        <v>7</v>
      </c>
      <c r="B36" s="19"/>
      <c r="C36" s="19">
        <v>371</v>
      </c>
      <c r="D36" s="19"/>
      <c r="E36" s="19">
        <v>5</v>
      </c>
      <c r="F36" s="73">
        <v>0.8</v>
      </c>
      <c r="G36" s="19"/>
      <c r="H36" s="19">
        <v>890</v>
      </c>
      <c r="I36" s="19"/>
      <c r="J36" s="19">
        <v>28</v>
      </c>
      <c r="K36" s="73">
        <v>4.5</v>
      </c>
    </row>
    <row r="37" spans="1:11" s="4" customFormat="1" ht="12" customHeight="1" x14ac:dyDescent="0.2">
      <c r="A37" s="43" t="s">
        <v>8</v>
      </c>
      <c r="B37" s="19"/>
      <c r="C37" s="19">
        <v>126</v>
      </c>
      <c r="D37" s="19"/>
      <c r="E37" s="19">
        <v>1</v>
      </c>
      <c r="F37" s="73">
        <v>0.4</v>
      </c>
      <c r="G37" s="19"/>
      <c r="H37" s="19">
        <v>381</v>
      </c>
      <c r="I37" s="19"/>
      <c r="J37" s="19">
        <v>5</v>
      </c>
      <c r="K37" s="73">
        <v>2</v>
      </c>
    </row>
    <row r="38" spans="1:11" s="4" customFormat="1" ht="20.100000000000001" customHeight="1" x14ac:dyDescent="0.2">
      <c r="A38" s="43" t="s">
        <v>9</v>
      </c>
      <c r="B38" s="19"/>
      <c r="C38" s="19">
        <v>429</v>
      </c>
      <c r="D38" s="19"/>
      <c r="E38" s="19">
        <v>1</v>
      </c>
      <c r="F38" s="73">
        <v>0.3</v>
      </c>
      <c r="G38" s="19"/>
      <c r="H38" s="19">
        <v>1153</v>
      </c>
      <c r="I38" s="19"/>
      <c r="J38" s="19">
        <v>22</v>
      </c>
      <c r="K38" s="73">
        <v>6.5</v>
      </c>
    </row>
    <row r="39" spans="1:11" s="4" customFormat="1" ht="12" customHeight="1" x14ac:dyDescent="0.2">
      <c r="A39" s="43" t="s">
        <v>10</v>
      </c>
      <c r="B39" s="19"/>
      <c r="C39" s="19">
        <v>1043</v>
      </c>
      <c r="D39" s="19"/>
      <c r="E39" s="19">
        <v>7</v>
      </c>
      <c r="F39" s="73">
        <v>1</v>
      </c>
      <c r="G39" s="19"/>
      <c r="H39" s="19">
        <v>3332</v>
      </c>
      <c r="I39" s="19"/>
      <c r="J39" s="19">
        <v>76</v>
      </c>
      <c r="K39" s="73">
        <v>10.5</v>
      </c>
    </row>
    <row r="40" spans="1:11" s="4" customFormat="1" ht="12" customHeight="1" x14ac:dyDescent="0.2">
      <c r="A40" s="43" t="s">
        <v>11</v>
      </c>
      <c r="B40" s="19"/>
      <c r="C40" s="19">
        <v>173</v>
      </c>
      <c r="D40" s="19"/>
      <c r="E40" s="19">
        <v>1</v>
      </c>
      <c r="F40" s="73">
        <v>0.3</v>
      </c>
      <c r="G40" s="19"/>
      <c r="H40" s="19">
        <v>623</v>
      </c>
      <c r="I40" s="19"/>
      <c r="J40" s="19">
        <v>16</v>
      </c>
      <c r="K40" s="73">
        <v>5</v>
      </c>
    </row>
    <row r="41" spans="1:11" s="4" customFormat="1" ht="12" customHeight="1" x14ac:dyDescent="0.2">
      <c r="A41" s="43" t="s">
        <v>12</v>
      </c>
      <c r="B41" s="19"/>
      <c r="C41" s="19">
        <v>144</v>
      </c>
      <c r="D41" s="19"/>
      <c r="E41" s="19">
        <v>1</v>
      </c>
      <c r="F41" s="73">
        <v>0.5</v>
      </c>
      <c r="G41" s="19"/>
      <c r="H41" s="19">
        <v>461</v>
      </c>
      <c r="I41" s="19"/>
      <c r="J41" s="19">
        <v>10</v>
      </c>
      <c r="K41" s="73">
        <v>5.8</v>
      </c>
    </row>
    <row r="42" spans="1:11" s="4" customFormat="1" ht="12" customHeight="1" x14ac:dyDescent="0.2">
      <c r="A42" s="43" t="s">
        <v>13</v>
      </c>
      <c r="B42" s="19"/>
      <c r="C42" s="19">
        <v>1113</v>
      </c>
      <c r="D42" s="19"/>
      <c r="E42" s="19">
        <v>7</v>
      </c>
      <c r="F42" s="73">
        <v>1.5</v>
      </c>
      <c r="G42" s="19"/>
      <c r="H42" s="19">
        <v>4679</v>
      </c>
      <c r="I42" s="19"/>
      <c r="J42" s="19">
        <v>81</v>
      </c>
      <c r="K42" s="73">
        <v>17.600000000000001</v>
      </c>
    </row>
    <row r="43" spans="1:11" s="4" customFormat="1" ht="12" customHeight="1" x14ac:dyDescent="0.2">
      <c r="A43" s="43" t="s">
        <v>14</v>
      </c>
      <c r="B43" s="19"/>
      <c r="C43" s="19">
        <v>69</v>
      </c>
      <c r="D43" s="19"/>
      <c r="E43" s="19">
        <v>1</v>
      </c>
      <c r="F43" s="73">
        <v>1.6</v>
      </c>
      <c r="G43" s="19"/>
      <c r="H43" s="19">
        <v>187</v>
      </c>
      <c r="I43" s="19"/>
      <c r="J43" s="19">
        <v>3</v>
      </c>
      <c r="K43" s="73">
        <v>4.3</v>
      </c>
    </row>
    <row r="44" spans="1:11" s="4" customFormat="1" ht="20.100000000000001" customHeight="1" x14ac:dyDescent="0.2">
      <c r="A44" s="1" t="s">
        <v>15</v>
      </c>
      <c r="B44" s="19"/>
      <c r="C44" s="19">
        <v>135</v>
      </c>
      <c r="D44" s="19"/>
      <c r="E44" s="70">
        <v>1</v>
      </c>
      <c r="F44" s="77" t="s">
        <v>30</v>
      </c>
      <c r="G44" s="19"/>
      <c r="H44" s="19">
        <v>2959</v>
      </c>
      <c r="I44" s="19"/>
      <c r="J44" s="19">
        <v>20</v>
      </c>
      <c r="K44" s="77" t="s">
        <v>30</v>
      </c>
    </row>
    <row r="45" spans="1:11" s="6" customFormat="1" ht="20.100000000000001" customHeight="1" x14ac:dyDescent="0.2">
      <c r="A45" s="47" t="s">
        <v>41</v>
      </c>
      <c r="B45" s="47"/>
      <c r="C45" s="67">
        <v>9403</v>
      </c>
      <c r="D45" s="75"/>
      <c r="E45" s="75">
        <v>87</v>
      </c>
      <c r="F45" s="83">
        <v>1.1000000000000001</v>
      </c>
      <c r="G45" s="75"/>
      <c r="H45" s="67">
        <v>33405</v>
      </c>
      <c r="I45" s="75"/>
      <c r="J45" s="67">
        <v>593</v>
      </c>
      <c r="K45" s="83">
        <v>7.5</v>
      </c>
    </row>
    <row r="46" spans="1:11" ht="12" customHeight="1" x14ac:dyDescent="0.2"/>
    <row r="47" spans="1:11" ht="15.9" customHeight="1" x14ac:dyDescent="0.2">
      <c r="A47" s="74" t="s">
        <v>109</v>
      </c>
    </row>
    <row r="48" spans="1:11" ht="12" customHeight="1" x14ac:dyDescent="0.2">
      <c r="A48" s="74" t="s">
        <v>105</v>
      </c>
    </row>
    <row r="49" spans="1:11" ht="12" customHeight="1" x14ac:dyDescent="0.2">
      <c r="A49" s="1" t="s">
        <v>58</v>
      </c>
    </row>
    <row r="50" spans="1:11" ht="15.9" customHeight="1" x14ac:dyDescent="0.2">
      <c r="A50" s="2" t="s">
        <v>17</v>
      </c>
      <c r="K50" s="70" t="s">
        <v>110</v>
      </c>
    </row>
    <row r="51" spans="1:11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5AEC-3D29-45C1-ABD2-0AA314E09B80}">
  <dimension ref="A1:L51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51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102</v>
      </c>
      <c r="C4" s="27"/>
      <c r="D4" s="12"/>
      <c r="E4" s="12"/>
      <c r="F4" s="12"/>
      <c r="G4" s="12"/>
      <c r="H4" s="12"/>
      <c r="I4" s="12"/>
      <c r="J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70" t="s">
        <v>103</v>
      </c>
      <c r="I11" s="20" t="s">
        <v>22</v>
      </c>
      <c r="J11" s="31"/>
      <c r="K11" s="31"/>
      <c r="L11" s="70" t="s">
        <v>103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2733</v>
      </c>
      <c r="D18" s="19">
        <v>2086</v>
      </c>
      <c r="E18" s="19"/>
      <c r="F18" s="19">
        <v>48</v>
      </c>
      <c r="G18" s="73">
        <v>3.4</v>
      </c>
      <c r="H18" s="19"/>
      <c r="I18" s="19">
        <v>9469</v>
      </c>
      <c r="J18" s="19"/>
      <c r="K18" s="19">
        <v>162</v>
      </c>
      <c r="L18" s="73">
        <v>11.8</v>
      </c>
    </row>
    <row r="19" spans="1:12" s="4" customFormat="1" ht="12" customHeight="1" x14ac:dyDescent="0.2">
      <c r="A19" s="43" t="s">
        <v>27</v>
      </c>
      <c r="B19" s="19"/>
      <c r="C19" s="19">
        <v>970</v>
      </c>
      <c r="D19" s="19">
        <v>662</v>
      </c>
      <c r="E19" s="19"/>
      <c r="F19" s="19">
        <v>24</v>
      </c>
      <c r="G19" s="73">
        <v>2.5</v>
      </c>
      <c r="H19" s="19"/>
      <c r="I19" s="19">
        <v>3031</v>
      </c>
      <c r="J19" s="19"/>
      <c r="K19" s="19">
        <v>59</v>
      </c>
      <c r="L19" s="73">
        <v>6</v>
      </c>
    </row>
    <row r="20" spans="1:12" s="4" customFormat="1" ht="12" customHeight="1" x14ac:dyDescent="0.2">
      <c r="A20" s="43" t="s">
        <v>28</v>
      </c>
      <c r="B20" s="19"/>
      <c r="C20" s="19">
        <v>201</v>
      </c>
      <c r="D20" s="19">
        <v>143</v>
      </c>
      <c r="E20" s="19"/>
      <c r="F20" s="19">
        <v>6</v>
      </c>
      <c r="G20" s="73">
        <v>1.6</v>
      </c>
      <c r="H20" s="19"/>
      <c r="I20" s="19">
        <v>610</v>
      </c>
      <c r="J20" s="19"/>
      <c r="K20" s="19">
        <v>20</v>
      </c>
      <c r="L20" s="73">
        <v>5.3</v>
      </c>
    </row>
    <row r="21" spans="1:12" s="4" customFormat="1" ht="12" customHeight="1" x14ac:dyDescent="0.2">
      <c r="A21" s="43" t="s">
        <v>29</v>
      </c>
      <c r="B21" s="19"/>
      <c r="C21" s="19">
        <v>10</v>
      </c>
      <c r="D21" s="19">
        <v>7</v>
      </c>
      <c r="E21" s="19"/>
      <c r="F21" s="70" t="s">
        <v>30</v>
      </c>
      <c r="G21" s="77" t="s">
        <v>30</v>
      </c>
      <c r="H21" s="19"/>
      <c r="I21" s="19">
        <v>19</v>
      </c>
      <c r="J21" s="19"/>
      <c r="K21" s="19">
        <v>1</v>
      </c>
      <c r="L21" s="73">
        <v>2.8</v>
      </c>
    </row>
    <row r="22" spans="1:12" s="4" customFormat="1" ht="12" customHeight="1" x14ac:dyDescent="0.2">
      <c r="A22" s="43" t="s">
        <v>31</v>
      </c>
      <c r="B22" s="19"/>
      <c r="C22" s="19">
        <v>73</v>
      </c>
      <c r="D22" s="19">
        <v>41</v>
      </c>
      <c r="E22" s="19"/>
      <c r="F22" s="19">
        <v>2</v>
      </c>
      <c r="G22" s="73">
        <v>1.4</v>
      </c>
      <c r="H22" s="19"/>
      <c r="I22" s="19">
        <v>160</v>
      </c>
      <c r="J22" s="19"/>
      <c r="K22" s="19">
        <v>4</v>
      </c>
      <c r="L22" s="73">
        <v>2.7</v>
      </c>
    </row>
    <row r="23" spans="1:12" s="4" customFormat="1" ht="20.100000000000001" customHeight="1" x14ac:dyDescent="0.2">
      <c r="A23" s="43" t="s">
        <v>32</v>
      </c>
      <c r="B23" s="19"/>
      <c r="C23" s="19">
        <v>12</v>
      </c>
      <c r="D23" s="19">
        <v>10</v>
      </c>
      <c r="E23" s="19"/>
      <c r="F23" s="70" t="s">
        <v>30</v>
      </c>
      <c r="G23" s="77" t="s">
        <v>30</v>
      </c>
      <c r="H23" s="19"/>
      <c r="I23" s="19">
        <v>12</v>
      </c>
      <c r="J23" s="19"/>
      <c r="K23" s="70" t="s">
        <v>30</v>
      </c>
      <c r="L23" s="77" t="s">
        <v>30</v>
      </c>
    </row>
    <row r="24" spans="1:12" s="4" customFormat="1" ht="12" customHeight="1" x14ac:dyDescent="0.2">
      <c r="A24" s="43" t="s">
        <v>33</v>
      </c>
      <c r="B24" s="19"/>
      <c r="C24" s="19">
        <v>11</v>
      </c>
      <c r="D24" s="19">
        <v>11</v>
      </c>
      <c r="E24" s="19"/>
      <c r="F24" s="70" t="s">
        <v>30</v>
      </c>
      <c r="G24" s="77" t="s">
        <v>30</v>
      </c>
      <c r="H24" s="19"/>
      <c r="I24" s="19">
        <v>36</v>
      </c>
      <c r="J24" s="19"/>
      <c r="K24" s="19">
        <v>2</v>
      </c>
      <c r="L24" s="73">
        <v>4.9000000000000004</v>
      </c>
    </row>
    <row r="25" spans="1:12" s="4" customFormat="1" ht="12" customHeight="1" x14ac:dyDescent="0.2">
      <c r="A25" s="43" t="s">
        <v>34</v>
      </c>
      <c r="B25" s="19"/>
      <c r="C25" s="19">
        <v>40</v>
      </c>
      <c r="D25" s="19">
        <v>33</v>
      </c>
      <c r="E25" s="19"/>
      <c r="F25" s="70" t="s">
        <v>30</v>
      </c>
      <c r="G25" s="77" t="s">
        <v>30</v>
      </c>
      <c r="H25" s="19"/>
      <c r="I25" s="19">
        <v>78</v>
      </c>
      <c r="J25" s="19"/>
      <c r="K25" s="19">
        <v>1</v>
      </c>
      <c r="L25" s="73">
        <v>2.6</v>
      </c>
    </row>
    <row r="26" spans="1:12" s="4" customFormat="1" ht="12" customHeight="1" x14ac:dyDescent="0.2">
      <c r="A26" s="43" t="s">
        <v>35</v>
      </c>
      <c r="B26" s="19"/>
      <c r="C26" s="19">
        <v>76</v>
      </c>
      <c r="D26" s="19">
        <v>62</v>
      </c>
      <c r="E26" s="19"/>
      <c r="F26" s="19">
        <v>2</v>
      </c>
      <c r="G26" s="73">
        <v>1.6</v>
      </c>
      <c r="H26" s="19"/>
      <c r="I26" s="19">
        <v>172</v>
      </c>
      <c r="J26" s="19"/>
      <c r="K26" s="19">
        <v>2</v>
      </c>
      <c r="L26" s="73">
        <v>1.8</v>
      </c>
    </row>
    <row r="27" spans="1:12" s="4" customFormat="1" ht="12" customHeight="1" x14ac:dyDescent="0.2">
      <c r="A27" s="43" t="s">
        <v>36</v>
      </c>
      <c r="B27" s="19"/>
      <c r="C27" s="19">
        <v>147</v>
      </c>
      <c r="D27" s="19">
        <v>100</v>
      </c>
      <c r="E27" s="19"/>
      <c r="F27" s="19">
        <v>4</v>
      </c>
      <c r="G27" s="73">
        <v>1.5</v>
      </c>
      <c r="H27" s="19"/>
      <c r="I27" s="19">
        <v>700</v>
      </c>
      <c r="J27" s="19"/>
      <c r="K27" s="19">
        <v>10</v>
      </c>
      <c r="L27" s="73">
        <v>3.6</v>
      </c>
    </row>
    <row r="28" spans="1:12" s="4" customFormat="1" ht="20.100000000000001" customHeight="1" x14ac:dyDescent="0.2">
      <c r="A28" s="43" t="s">
        <v>37</v>
      </c>
      <c r="B28" s="19"/>
      <c r="C28" s="19">
        <v>176</v>
      </c>
      <c r="D28" s="19">
        <v>134</v>
      </c>
      <c r="E28" s="19"/>
      <c r="F28" s="19">
        <v>1</v>
      </c>
      <c r="G28" s="73">
        <v>0.4</v>
      </c>
      <c r="H28" s="19"/>
      <c r="I28" s="19">
        <v>543</v>
      </c>
      <c r="J28" s="19"/>
      <c r="K28" s="19">
        <v>11</v>
      </c>
      <c r="L28" s="73">
        <v>4.3</v>
      </c>
    </row>
    <row r="29" spans="1:12" s="4" customFormat="1" ht="12" customHeight="1" x14ac:dyDescent="0.2">
      <c r="A29" s="43" t="s">
        <v>38</v>
      </c>
      <c r="B29" s="19"/>
      <c r="C29" s="19">
        <v>526</v>
      </c>
      <c r="D29" s="19">
        <v>385</v>
      </c>
      <c r="E29" s="19"/>
      <c r="F29" s="19">
        <v>6</v>
      </c>
      <c r="G29" s="73">
        <v>3.3</v>
      </c>
      <c r="H29" s="19"/>
      <c r="I29" s="19">
        <v>1292</v>
      </c>
      <c r="J29" s="19"/>
      <c r="K29" s="19">
        <v>18</v>
      </c>
      <c r="L29" s="73">
        <v>9.6999999999999993</v>
      </c>
    </row>
    <row r="30" spans="1:12" s="4" customFormat="1" ht="12" customHeight="1" x14ac:dyDescent="0.2">
      <c r="A30" s="43" t="s">
        <v>39</v>
      </c>
      <c r="B30" s="19"/>
      <c r="C30" s="19">
        <v>241</v>
      </c>
      <c r="D30" s="19">
        <v>152</v>
      </c>
      <c r="E30" s="19"/>
      <c r="F30" s="19">
        <v>7</v>
      </c>
      <c r="G30" s="73">
        <v>2.7</v>
      </c>
      <c r="H30" s="19"/>
      <c r="I30" s="19">
        <v>482</v>
      </c>
      <c r="J30" s="19"/>
      <c r="K30" s="19">
        <v>12</v>
      </c>
      <c r="L30" s="73">
        <v>4.4000000000000004</v>
      </c>
    </row>
    <row r="31" spans="1:12" s="4" customFormat="1" ht="12" customHeight="1" x14ac:dyDescent="0.2">
      <c r="A31" s="43" t="s">
        <v>40</v>
      </c>
      <c r="B31" s="19"/>
      <c r="C31" s="19">
        <v>45</v>
      </c>
      <c r="D31" s="19">
        <v>36</v>
      </c>
      <c r="E31" s="19"/>
      <c r="F31" s="19">
        <v>1</v>
      </c>
      <c r="G31" s="73">
        <v>1.5</v>
      </c>
      <c r="H31" s="19"/>
      <c r="I31" s="19">
        <v>142</v>
      </c>
      <c r="J31" s="19"/>
      <c r="K31" s="19">
        <v>1</v>
      </c>
      <c r="L31" s="73">
        <v>1.3</v>
      </c>
    </row>
    <row r="32" spans="1:12" s="4" customFormat="1" ht="12" customHeight="1" x14ac:dyDescent="0.2">
      <c r="A32" s="43" t="s">
        <v>3</v>
      </c>
      <c r="B32" s="19"/>
      <c r="C32" s="19">
        <v>17</v>
      </c>
      <c r="D32" s="19">
        <v>18</v>
      </c>
      <c r="E32" s="19"/>
      <c r="F32" s="70" t="s">
        <v>30</v>
      </c>
      <c r="G32" s="77" t="s">
        <v>30</v>
      </c>
      <c r="H32" s="19"/>
      <c r="I32" s="19">
        <v>121</v>
      </c>
      <c r="J32" s="19"/>
      <c r="K32" s="19">
        <v>1</v>
      </c>
      <c r="L32" s="73">
        <v>1.9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4</v>
      </c>
      <c r="E33" s="19"/>
      <c r="F33" s="70" t="s">
        <v>30</v>
      </c>
      <c r="G33" s="77" t="s">
        <v>30</v>
      </c>
      <c r="H33" s="19"/>
      <c r="I33" s="19">
        <v>12</v>
      </c>
      <c r="J33" s="19"/>
      <c r="K33" s="19">
        <v>1</v>
      </c>
      <c r="L33" s="73">
        <v>6.4</v>
      </c>
    </row>
    <row r="34" spans="1:12" s="4" customFormat="1" ht="12" customHeight="1" x14ac:dyDescent="0.2">
      <c r="A34" s="43" t="s">
        <v>5</v>
      </c>
      <c r="B34" s="19"/>
      <c r="C34" s="19">
        <v>326</v>
      </c>
      <c r="D34" s="19">
        <v>184</v>
      </c>
      <c r="E34" s="19"/>
      <c r="F34" s="19">
        <v>9</v>
      </c>
      <c r="G34" s="73">
        <v>1.9</v>
      </c>
      <c r="H34" s="19"/>
      <c r="I34" s="19">
        <v>1077</v>
      </c>
      <c r="J34" s="19"/>
      <c r="K34" s="19">
        <v>24</v>
      </c>
      <c r="L34" s="73">
        <v>5</v>
      </c>
    </row>
    <row r="35" spans="1:12" s="4" customFormat="1" ht="12" customHeight="1" x14ac:dyDescent="0.2">
      <c r="A35" s="43" t="s">
        <v>6</v>
      </c>
      <c r="B35" s="19"/>
      <c r="C35" s="19">
        <v>105</v>
      </c>
      <c r="D35" s="19">
        <v>78</v>
      </c>
      <c r="E35" s="19"/>
      <c r="F35" s="19">
        <v>2</v>
      </c>
      <c r="G35" s="73">
        <v>1.1000000000000001</v>
      </c>
      <c r="H35" s="19"/>
      <c r="I35" s="19">
        <v>359</v>
      </c>
      <c r="J35" s="19"/>
      <c r="K35" s="19">
        <v>14</v>
      </c>
      <c r="L35" s="73">
        <v>7.3</v>
      </c>
    </row>
    <row r="36" spans="1:12" s="4" customFormat="1" ht="12" customHeight="1" x14ac:dyDescent="0.2">
      <c r="A36" s="43" t="s">
        <v>7</v>
      </c>
      <c r="B36" s="19"/>
      <c r="C36" s="19">
        <v>365</v>
      </c>
      <c r="D36" s="19">
        <v>271</v>
      </c>
      <c r="E36" s="19"/>
      <c r="F36" s="19">
        <v>8</v>
      </c>
      <c r="G36" s="73">
        <v>1.3</v>
      </c>
      <c r="H36" s="19"/>
      <c r="I36" s="19">
        <v>856</v>
      </c>
      <c r="J36" s="19"/>
      <c r="K36" s="19">
        <v>24</v>
      </c>
      <c r="L36" s="73">
        <v>3.9</v>
      </c>
    </row>
    <row r="37" spans="1:12" s="4" customFormat="1" ht="12" customHeight="1" x14ac:dyDescent="0.2">
      <c r="A37" s="43" t="s">
        <v>8</v>
      </c>
      <c r="B37" s="19"/>
      <c r="C37" s="19">
        <v>124</v>
      </c>
      <c r="D37" s="19">
        <v>85</v>
      </c>
      <c r="E37" s="19"/>
      <c r="F37" s="19">
        <v>2</v>
      </c>
      <c r="G37" s="73">
        <v>0.8</v>
      </c>
      <c r="H37" s="19"/>
      <c r="I37" s="19">
        <v>375</v>
      </c>
      <c r="J37" s="19"/>
      <c r="K37" s="19">
        <v>4</v>
      </c>
      <c r="L37" s="73">
        <v>1.6</v>
      </c>
    </row>
    <row r="38" spans="1:12" s="4" customFormat="1" ht="20.100000000000001" customHeight="1" x14ac:dyDescent="0.2">
      <c r="A38" s="43" t="s">
        <v>9</v>
      </c>
      <c r="B38" s="19"/>
      <c r="C38" s="19">
        <v>427</v>
      </c>
      <c r="D38" s="19">
        <v>297</v>
      </c>
      <c r="E38" s="19"/>
      <c r="F38" s="19">
        <v>2</v>
      </c>
      <c r="G38" s="73">
        <v>0.6</v>
      </c>
      <c r="H38" s="19"/>
      <c r="I38" s="19">
        <v>1124</v>
      </c>
      <c r="J38" s="19"/>
      <c r="K38" s="19">
        <v>18</v>
      </c>
      <c r="L38" s="73">
        <v>5.4</v>
      </c>
    </row>
    <row r="39" spans="1:12" s="4" customFormat="1" ht="12" customHeight="1" x14ac:dyDescent="0.2">
      <c r="A39" s="43" t="s">
        <v>10</v>
      </c>
      <c r="B39" s="19"/>
      <c r="C39" s="19">
        <v>1031</v>
      </c>
      <c r="D39" s="19">
        <v>660</v>
      </c>
      <c r="E39" s="19"/>
      <c r="F39" s="19">
        <v>20</v>
      </c>
      <c r="G39" s="73">
        <v>2.9</v>
      </c>
      <c r="H39" s="19"/>
      <c r="I39" s="19">
        <v>3228</v>
      </c>
      <c r="J39" s="19"/>
      <c r="K39" s="19">
        <v>74</v>
      </c>
      <c r="L39" s="73">
        <v>10.4</v>
      </c>
    </row>
    <row r="40" spans="1:12" s="4" customFormat="1" ht="12" customHeight="1" x14ac:dyDescent="0.2">
      <c r="A40" s="43" t="s">
        <v>11</v>
      </c>
      <c r="B40" s="19"/>
      <c r="C40" s="19">
        <v>171</v>
      </c>
      <c r="D40" s="19">
        <v>119</v>
      </c>
      <c r="E40" s="19"/>
      <c r="F40" s="19">
        <v>2</v>
      </c>
      <c r="G40" s="73">
        <v>0.6</v>
      </c>
      <c r="H40" s="19"/>
      <c r="I40" s="19">
        <v>603</v>
      </c>
      <c r="J40" s="19"/>
      <c r="K40" s="19">
        <v>12</v>
      </c>
      <c r="L40" s="73">
        <v>3.8</v>
      </c>
    </row>
    <row r="41" spans="1:12" s="4" customFormat="1" ht="12" customHeight="1" x14ac:dyDescent="0.2">
      <c r="A41" s="43" t="s">
        <v>12</v>
      </c>
      <c r="B41" s="19"/>
      <c r="C41" s="19">
        <v>142</v>
      </c>
      <c r="D41" s="19">
        <v>93</v>
      </c>
      <c r="E41" s="19"/>
      <c r="F41" s="19">
        <v>2</v>
      </c>
      <c r="G41" s="73">
        <v>1.2</v>
      </c>
      <c r="H41" s="19"/>
      <c r="I41" s="19">
        <v>448</v>
      </c>
      <c r="J41" s="19"/>
      <c r="K41" s="19">
        <v>14</v>
      </c>
      <c r="L41" s="73">
        <v>8.1</v>
      </c>
    </row>
    <row r="42" spans="1:12" s="4" customFormat="1" ht="12" customHeight="1" x14ac:dyDescent="0.2">
      <c r="A42" s="43" t="s">
        <v>13</v>
      </c>
      <c r="B42" s="19"/>
      <c r="C42" s="19">
        <v>1099</v>
      </c>
      <c r="D42" s="19">
        <v>707</v>
      </c>
      <c r="E42" s="19"/>
      <c r="F42" s="19">
        <v>12</v>
      </c>
      <c r="G42" s="73">
        <v>2.6</v>
      </c>
      <c r="H42" s="19"/>
      <c r="I42" s="19">
        <v>4579</v>
      </c>
      <c r="J42" s="19"/>
      <c r="K42" s="19">
        <v>64</v>
      </c>
      <c r="L42" s="73">
        <v>14</v>
      </c>
    </row>
    <row r="43" spans="1:12" s="4" customFormat="1" ht="12" customHeight="1" x14ac:dyDescent="0.2">
      <c r="A43" s="43" t="s">
        <v>14</v>
      </c>
      <c r="B43" s="19"/>
      <c r="C43" s="19">
        <v>67</v>
      </c>
      <c r="D43" s="19">
        <v>57</v>
      </c>
      <c r="E43" s="19"/>
      <c r="F43" s="19">
        <v>1</v>
      </c>
      <c r="G43" s="73">
        <v>1.5</v>
      </c>
      <c r="H43" s="19"/>
      <c r="I43" s="19">
        <v>183</v>
      </c>
      <c r="J43" s="19"/>
      <c r="K43" s="19">
        <v>4</v>
      </c>
      <c r="L43" s="73">
        <v>5.7</v>
      </c>
    </row>
    <row r="44" spans="1:12" s="4" customFormat="1" ht="20.100000000000001" customHeight="1" x14ac:dyDescent="0.2">
      <c r="A44" s="1" t="s">
        <v>15</v>
      </c>
      <c r="B44" s="19"/>
      <c r="C44" s="19">
        <v>174</v>
      </c>
      <c r="D44" s="19">
        <v>607</v>
      </c>
      <c r="E44" s="19"/>
      <c r="F44" s="70" t="s">
        <v>30</v>
      </c>
      <c r="G44" s="77" t="s">
        <v>30</v>
      </c>
      <c r="H44" s="19"/>
      <c r="I44" s="19">
        <v>3046</v>
      </c>
      <c r="J44" s="19"/>
      <c r="K44" s="19">
        <v>10</v>
      </c>
      <c r="L44" s="77" t="s">
        <v>30</v>
      </c>
    </row>
    <row r="45" spans="1:12" s="6" customFormat="1" ht="20.100000000000001" customHeight="1" x14ac:dyDescent="0.2">
      <c r="A45" s="47" t="s">
        <v>41</v>
      </c>
      <c r="B45" s="47"/>
      <c r="C45" s="75">
        <v>9315</v>
      </c>
      <c r="D45" s="75">
        <v>7042</v>
      </c>
      <c r="E45" s="75"/>
      <c r="F45" s="75">
        <v>161</v>
      </c>
      <c r="G45" s="76">
        <v>2.1</v>
      </c>
      <c r="H45" s="75"/>
      <c r="I45" s="75">
        <v>32757</v>
      </c>
      <c r="J45" s="75"/>
      <c r="K45" s="75">
        <v>567</v>
      </c>
      <c r="L45" s="76">
        <v>7.2</v>
      </c>
    </row>
    <row r="46" spans="1:12" ht="12" customHeight="1" x14ac:dyDescent="0.2"/>
    <row r="47" spans="1:12" ht="15.9" customHeight="1" x14ac:dyDescent="0.2">
      <c r="A47" s="74" t="s">
        <v>104</v>
      </c>
    </row>
    <row r="48" spans="1:12" ht="12" customHeight="1" x14ac:dyDescent="0.2">
      <c r="A48" s="74" t="s">
        <v>105</v>
      </c>
    </row>
    <row r="49" spans="1:12" ht="12" customHeight="1" x14ac:dyDescent="0.2">
      <c r="A49" s="1" t="s">
        <v>58</v>
      </c>
    </row>
    <row r="50" spans="1:12" ht="15.9" customHeight="1" x14ac:dyDescent="0.2">
      <c r="A50" s="2" t="s">
        <v>17</v>
      </c>
      <c r="L50" s="70" t="s">
        <v>106</v>
      </c>
    </row>
    <row r="51" spans="1:12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2301-595E-44D5-831C-FD0AF8D4ACB2}">
  <dimension ref="A1:L51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51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98</v>
      </c>
      <c r="C4" s="27"/>
      <c r="D4" s="12"/>
      <c r="E4" s="12"/>
      <c r="F4" s="12"/>
      <c r="G4" s="12"/>
      <c r="H4" s="12"/>
      <c r="I4" s="12"/>
      <c r="J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19" t="s">
        <v>99</v>
      </c>
      <c r="I11" s="20" t="s">
        <v>22</v>
      </c>
      <c r="J11" s="31"/>
      <c r="K11" s="31"/>
      <c r="L11" s="19" t="s">
        <v>99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2684</v>
      </c>
      <c r="D18" s="19">
        <v>2074</v>
      </c>
      <c r="E18" s="19"/>
      <c r="F18" s="19">
        <v>47</v>
      </c>
      <c r="G18" s="44" t="s">
        <v>68</v>
      </c>
      <c r="H18" s="63"/>
      <c r="I18" s="19">
        <v>9297</v>
      </c>
      <c r="J18" s="62"/>
      <c r="K18" s="19">
        <v>218</v>
      </c>
      <c r="L18" s="44" t="s">
        <v>96</v>
      </c>
    </row>
    <row r="19" spans="1:12" s="4" customFormat="1" ht="12" customHeight="1" x14ac:dyDescent="0.2">
      <c r="A19" s="43" t="s">
        <v>27</v>
      </c>
      <c r="B19" s="19"/>
      <c r="C19" s="19">
        <v>947</v>
      </c>
      <c r="D19" s="19">
        <v>662</v>
      </c>
      <c r="E19" s="19"/>
      <c r="F19" s="19">
        <v>25</v>
      </c>
      <c r="G19" s="44" t="s">
        <v>65</v>
      </c>
      <c r="H19" s="63"/>
      <c r="I19" s="19">
        <v>2967</v>
      </c>
      <c r="J19" s="64"/>
      <c r="K19" s="26">
        <v>57</v>
      </c>
      <c r="L19" s="45" t="s">
        <v>83</v>
      </c>
    </row>
    <row r="20" spans="1:12" s="4" customFormat="1" ht="12" customHeight="1" x14ac:dyDescent="0.2">
      <c r="A20" s="43" t="s">
        <v>28</v>
      </c>
      <c r="B20" s="19"/>
      <c r="C20" s="19">
        <v>196</v>
      </c>
      <c r="D20" s="19">
        <v>143</v>
      </c>
      <c r="E20" s="19"/>
      <c r="F20" s="19">
        <v>6</v>
      </c>
      <c r="G20" s="44" t="s">
        <v>71</v>
      </c>
      <c r="H20" s="63"/>
      <c r="I20" s="19">
        <v>590</v>
      </c>
      <c r="J20" s="64"/>
      <c r="K20" s="26">
        <v>19</v>
      </c>
      <c r="L20" s="45" t="s">
        <v>89</v>
      </c>
    </row>
    <row r="21" spans="1:12" s="4" customFormat="1" ht="12" customHeight="1" x14ac:dyDescent="0.2">
      <c r="A21" s="43" t="s">
        <v>29</v>
      </c>
      <c r="B21" s="19"/>
      <c r="C21" s="19">
        <v>10</v>
      </c>
      <c r="D21" s="19">
        <v>7</v>
      </c>
      <c r="E21" s="19"/>
      <c r="F21" s="19">
        <v>1</v>
      </c>
      <c r="G21" s="19" t="s">
        <v>76</v>
      </c>
      <c r="H21" s="63"/>
      <c r="I21" s="19">
        <v>18</v>
      </c>
      <c r="J21" s="62"/>
      <c r="K21" s="19">
        <v>1</v>
      </c>
      <c r="L21" s="45" t="s">
        <v>93</v>
      </c>
    </row>
    <row r="22" spans="1:12" s="4" customFormat="1" ht="12" customHeight="1" x14ac:dyDescent="0.2">
      <c r="A22" s="43" t="s">
        <v>31</v>
      </c>
      <c r="B22" s="19"/>
      <c r="C22" s="4">
        <v>71</v>
      </c>
      <c r="D22" s="4">
        <v>41</v>
      </c>
      <c r="F22" s="19" t="s">
        <v>30</v>
      </c>
      <c r="G22" s="44" t="s">
        <v>30</v>
      </c>
      <c r="H22" s="65"/>
      <c r="I22" s="4">
        <v>158</v>
      </c>
      <c r="J22" s="65"/>
      <c r="K22" s="4">
        <v>5</v>
      </c>
      <c r="L22" s="45" t="s">
        <v>92</v>
      </c>
    </row>
    <row r="23" spans="1:12" s="4" customFormat="1" ht="20.100000000000001" customHeight="1" x14ac:dyDescent="0.2">
      <c r="A23" s="43" t="s">
        <v>32</v>
      </c>
      <c r="B23" s="19"/>
      <c r="C23" s="19">
        <v>12</v>
      </c>
      <c r="D23" s="19">
        <v>10</v>
      </c>
      <c r="E23" s="19"/>
      <c r="F23" s="19">
        <v>1</v>
      </c>
      <c r="G23" s="19" t="s">
        <v>73</v>
      </c>
      <c r="H23" s="63"/>
      <c r="I23" s="19">
        <v>12</v>
      </c>
      <c r="J23" s="64"/>
      <c r="K23" s="5">
        <v>1</v>
      </c>
      <c r="L23" s="45" t="s">
        <v>73</v>
      </c>
    </row>
    <row r="24" spans="1:12" s="4" customFormat="1" ht="12" customHeight="1" x14ac:dyDescent="0.2">
      <c r="A24" s="43" t="s">
        <v>33</v>
      </c>
      <c r="B24" s="19"/>
      <c r="C24" s="19">
        <v>11</v>
      </c>
      <c r="D24" s="19">
        <v>11</v>
      </c>
      <c r="E24" s="19"/>
      <c r="F24" s="19" t="s">
        <v>30</v>
      </c>
      <c r="G24" s="44" t="s">
        <v>30</v>
      </c>
      <c r="H24" s="63"/>
      <c r="I24" s="19">
        <v>34</v>
      </c>
      <c r="J24" s="64"/>
      <c r="K24" s="26">
        <v>1</v>
      </c>
      <c r="L24" s="44" t="s">
        <v>69</v>
      </c>
    </row>
    <row r="25" spans="1:12" s="4" customFormat="1" ht="12" customHeight="1" x14ac:dyDescent="0.2">
      <c r="A25" s="43" t="s">
        <v>34</v>
      </c>
      <c r="B25" s="19"/>
      <c r="C25" s="4">
        <v>40</v>
      </c>
      <c r="D25" s="19">
        <v>33</v>
      </c>
      <c r="E25" s="19"/>
      <c r="F25" s="19">
        <v>1</v>
      </c>
      <c r="G25" s="44" t="s">
        <v>69</v>
      </c>
      <c r="H25" s="63"/>
      <c r="I25" s="4">
        <v>77</v>
      </c>
      <c r="J25" s="64"/>
      <c r="K25" s="26">
        <v>1</v>
      </c>
      <c r="L25" s="45" t="s">
        <v>65</v>
      </c>
    </row>
    <row r="26" spans="1:12" s="4" customFormat="1" ht="12" customHeight="1" x14ac:dyDescent="0.2">
      <c r="A26" s="43" t="s">
        <v>35</v>
      </c>
      <c r="B26" s="19"/>
      <c r="C26" s="19">
        <v>74</v>
      </c>
      <c r="D26" s="19">
        <v>62</v>
      </c>
      <c r="E26" s="19"/>
      <c r="F26" s="19">
        <v>3</v>
      </c>
      <c r="G26" s="44" t="s">
        <v>79</v>
      </c>
      <c r="H26" s="63"/>
      <c r="I26" s="19">
        <v>172</v>
      </c>
      <c r="J26" s="62"/>
      <c r="K26" s="19">
        <v>10</v>
      </c>
      <c r="L26" s="45" t="s">
        <v>85</v>
      </c>
    </row>
    <row r="27" spans="1:12" s="4" customFormat="1" ht="12" customHeight="1" x14ac:dyDescent="0.2">
      <c r="A27" s="43" t="s">
        <v>36</v>
      </c>
      <c r="B27" s="19"/>
      <c r="C27" s="19">
        <v>143</v>
      </c>
      <c r="D27" s="19">
        <v>100</v>
      </c>
      <c r="E27" s="19"/>
      <c r="F27" s="19">
        <v>2</v>
      </c>
      <c r="G27" s="44" t="s">
        <v>67</v>
      </c>
      <c r="H27" s="63"/>
      <c r="I27" s="19">
        <v>687</v>
      </c>
      <c r="J27" s="64"/>
      <c r="K27" s="26">
        <v>10</v>
      </c>
      <c r="L27" s="45" t="s">
        <v>86</v>
      </c>
    </row>
    <row r="28" spans="1:12" s="4" customFormat="1" ht="20.100000000000001" customHeight="1" x14ac:dyDescent="0.2">
      <c r="A28" s="43" t="s">
        <v>37</v>
      </c>
      <c r="B28" s="19"/>
      <c r="C28" s="19">
        <v>176</v>
      </c>
      <c r="D28" s="19">
        <v>134</v>
      </c>
      <c r="E28" s="19"/>
      <c r="F28" s="19" t="s">
        <v>30</v>
      </c>
      <c r="G28" s="44" t="s">
        <v>30</v>
      </c>
      <c r="H28" s="63"/>
      <c r="I28" s="19">
        <v>532</v>
      </c>
      <c r="J28" s="64"/>
      <c r="K28" s="26">
        <v>6</v>
      </c>
      <c r="L28" s="73" t="s">
        <v>79</v>
      </c>
    </row>
    <row r="29" spans="1:12" s="4" customFormat="1" ht="12" customHeight="1" x14ac:dyDescent="0.2">
      <c r="A29" s="43" t="s">
        <v>38</v>
      </c>
      <c r="B29" s="19"/>
      <c r="C29" s="19">
        <v>520</v>
      </c>
      <c r="D29" s="19">
        <v>385</v>
      </c>
      <c r="E29" s="19"/>
      <c r="F29" s="19">
        <v>13</v>
      </c>
      <c r="G29" s="44" t="s">
        <v>66</v>
      </c>
      <c r="H29" s="63"/>
      <c r="I29" s="19">
        <v>1274</v>
      </c>
      <c r="J29" s="64"/>
      <c r="K29" s="26">
        <v>17</v>
      </c>
      <c r="L29" s="45" t="s">
        <v>85</v>
      </c>
    </row>
    <row r="30" spans="1:12" s="4" customFormat="1" ht="12" customHeight="1" x14ac:dyDescent="0.2">
      <c r="A30" s="43" t="s">
        <v>39</v>
      </c>
      <c r="B30" s="19"/>
      <c r="C30" s="19">
        <v>234</v>
      </c>
      <c r="D30" s="19">
        <v>152</v>
      </c>
      <c r="E30" s="19"/>
      <c r="F30" s="19">
        <v>7</v>
      </c>
      <c r="G30" s="44" t="s">
        <v>65</v>
      </c>
      <c r="H30" s="63"/>
      <c r="I30" s="19">
        <v>470</v>
      </c>
      <c r="J30" s="64"/>
      <c r="K30" s="26">
        <v>13</v>
      </c>
      <c r="L30" s="45" t="s">
        <v>84</v>
      </c>
    </row>
    <row r="31" spans="1:12" s="4" customFormat="1" ht="12" customHeight="1" x14ac:dyDescent="0.2">
      <c r="A31" s="43" t="s">
        <v>40</v>
      </c>
      <c r="B31" s="19"/>
      <c r="C31" s="19">
        <v>44</v>
      </c>
      <c r="D31" s="19">
        <v>36</v>
      </c>
      <c r="E31" s="19"/>
      <c r="F31" s="19" t="s">
        <v>30</v>
      </c>
      <c r="G31" s="44" t="s">
        <v>30</v>
      </c>
      <c r="H31" s="63"/>
      <c r="I31" s="19">
        <v>141</v>
      </c>
      <c r="J31" s="64"/>
      <c r="K31" s="26">
        <v>6</v>
      </c>
      <c r="L31" s="45" t="s">
        <v>91</v>
      </c>
    </row>
    <row r="32" spans="1:12" s="4" customFormat="1" ht="12" customHeight="1" x14ac:dyDescent="0.2">
      <c r="A32" s="43" t="s">
        <v>3</v>
      </c>
      <c r="B32" s="19"/>
      <c r="C32" s="19">
        <v>17</v>
      </c>
      <c r="D32" s="19">
        <v>18</v>
      </c>
      <c r="E32" s="19"/>
      <c r="F32" s="19" t="s">
        <v>30</v>
      </c>
      <c r="G32" s="44" t="s">
        <v>30</v>
      </c>
      <c r="H32" s="63"/>
      <c r="I32" s="19">
        <v>120</v>
      </c>
      <c r="J32" s="64"/>
      <c r="K32" s="26" t="s">
        <v>30</v>
      </c>
      <c r="L32" s="45" t="s">
        <v>30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4</v>
      </c>
      <c r="E33" s="19"/>
      <c r="F33" s="19" t="s">
        <v>30</v>
      </c>
      <c r="G33" s="19" t="s">
        <v>30</v>
      </c>
      <c r="H33" s="63"/>
      <c r="I33" s="19">
        <v>11</v>
      </c>
      <c r="J33" s="64"/>
      <c r="K33" s="26" t="s">
        <v>30</v>
      </c>
      <c r="L33" s="45" t="s">
        <v>30</v>
      </c>
    </row>
    <row r="34" spans="1:12" s="4" customFormat="1" ht="12" customHeight="1" x14ac:dyDescent="0.2">
      <c r="A34" s="43" t="s">
        <v>5</v>
      </c>
      <c r="B34" s="19"/>
      <c r="C34" s="19">
        <v>316</v>
      </c>
      <c r="D34" s="19">
        <v>184</v>
      </c>
      <c r="E34" s="19"/>
      <c r="F34" s="19">
        <v>5</v>
      </c>
      <c r="G34" s="44" t="s">
        <v>74</v>
      </c>
      <c r="H34" s="63"/>
      <c r="I34" s="19">
        <v>1050</v>
      </c>
      <c r="J34" s="64"/>
      <c r="K34" s="26">
        <v>23</v>
      </c>
      <c r="L34" s="45" t="s">
        <v>84</v>
      </c>
    </row>
    <row r="35" spans="1:12" s="4" customFormat="1" ht="12" customHeight="1" x14ac:dyDescent="0.2">
      <c r="A35" s="43" t="s">
        <v>6</v>
      </c>
      <c r="B35" s="19"/>
      <c r="C35" s="19">
        <v>103</v>
      </c>
      <c r="D35" s="19">
        <v>78</v>
      </c>
      <c r="E35" s="19"/>
      <c r="F35" s="19">
        <v>1</v>
      </c>
      <c r="G35" s="44" t="s">
        <v>70</v>
      </c>
      <c r="H35" s="63"/>
      <c r="I35" s="19">
        <v>343</v>
      </c>
      <c r="J35" s="64"/>
      <c r="K35" s="26">
        <v>11</v>
      </c>
      <c r="L35" s="45" t="s">
        <v>88</v>
      </c>
    </row>
    <row r="36" spans="1:12" s="4" customFormat="1" ht="12" customHeight="1" x14ac:dyDescent="0.2">
      <c r="A36" s="43" t="s">
        <v>7</v>
      </c>
      <c r="B36" s="19"/>
      <c r="C36" s="19">
        <v>357</v>
      </c>
      <c r="D36" s="19">
        <v>269</v>
      </c>
      <c r="E36" s="19"/>
      <c r="F36" s="19">
        <v>12</v>
      </c>
      <c r="G36" s="44" t="s">
        <v>64</v>
      </c>
      <c r="H36" s="63"/>
      <c r="I36" s="19">
        <v>828</v>
      </c>
      <c r="J36" s="64"/>
      <c r="K36" s="26">
        <v>26</v>
      </c>
      <c r="L36" s="45" t="s">
        <v>82</v>
      </c>
    </row>
    <row r="37" spans="1:12" s="4" customFormat="1" ht="12" customHeight="1" x14ac:dyDescent="0.2">
      <c r="A37" s="43" t="s">
        <v>8</v>
      </c>
      <c r="B37" s="19"/>
      <c r="C37" s="19">
        <v>122</v>
      </c>
      <c r="D37" s="19">
        <v>85</v>
      </c>
      <c r="E37" s="19"/>
      <c r="F37" s="19">
        <v>1</v>
      </c>
      <c r="G37" s="44" t="s">
        <v>75</v>
      </c>
      <c r="H37" s="63"/>
      <c r="I37" s="19">
        <v>373</v>
      </c>
      <c r="J37" s="64"/>
      <c r="K37" s="26">
        <v>8</v>
      </c>
      <c r="L37" s="45" t="s">
        <v>77</v>
      </c>
    </row>
    <row r="38" spans="1:12" s="4" customFormat="1" ht="20.100000000000001" customHeight="1" x14ac:dyDescent="0.2">
      <c r="A38" s="43" t="s">
        <v>9</v>
      </c>
      <c r="B38" s="19"/>
      <c r="C38" s="19">
        <v>425</v>
      </c>
      <c r="D38" s="19">
        <v>297</v>
      </c>
      <c r="E38" s="19"/>
      <c r="F38" s="19">
        <v>9</v>
      </c>
      <c r="G38" s="44" t="s">
        <v>65</v>
      </c>
      <c r="H38" s="63"/>
      <c r="I38" s="19">
        <v>1106</v>
      </c>
      <c r="J38" s="62"/>
      <c r="K38" s="19">
        <v>17</v>
      </c>
      <c r="L38" s="44" t="s">
        <v>89</v>
      </c>
    </row>
    <row r="39" spans="1:12" s="4" customFormat="1" ht="12" customHeight="1" x14ac:dyDescent="0.2">
      <c r="A39" s="43" t="s">
        <v>10</v>
      </c>
      <c r="B39" s="19"/>
      <c r="C39" s="19">
        <v>1011</v>
      </c>
      <c r="D39" s="19">
        <v>657</v>
      </c>
      <c r="E39" s="19"/>
      <c r="F39" s="19">
        <v>23</v>
      </c>
      <c r="G39" s="44" t="s">
        <v>77</v>
      </c>
      <c r="H39" s="63"/>
      <c r="I39" s="19">
        <v>3148</v>
      </c>
      <c r="J39" s="62"/>
      <c r="K39" s="19">
        <v>89</v>
      </c>
      <c r="L39" s="45" t="s">
        <v>94</v>
      </c>
    </row>
    <row r="40" spans="1:12" s="4" customFormat="1" ht="12" customHeight="1" x14ac:dyDescent="0.2">
      <c r="A40" s="43" t="s">
        <v>11</v>
      </c>
      <c r="B40" s="19"/>
      <c r="C40" s="19">
        <v>169</v>
      </c>
      <c r="D40" s="19">
        <v>119</v>
      </c>
      <c r="E40" s="19"/>
      <c r="F40" s="19">
        <v>4</v>
      </c>
      <c r="G40" s="44" t="s">
        <v>78</v>
      </c>
      <c r="H40" s="63"/>
      <c r="I40" s="19">
        <v>591</v>
      </c>
      <c r="J40" s="62"/>
      <c r="K40" s="19">
        <v>16</v>
      </c>
      <c r="L40" s="45" t="s">
        <v>95</v>
      </c>
    </row>
    <row r="41" spans="1:12" s="4" customFormat="1" ht="12" customHeight="1" x14ac:dyDescent="0.2">
      <c r="A41" s="43" t="s">
        <v>12</v>
      </c>
      <c r="B41" s="19"/>
      <c r="C41" s="19">
        <v>140</v>
      </c>
      <c r="D41" s="19">
        <v>92</v>
      </c>
      <c r="E41" s="19"/>
      <c r="F41" s="19">
        <v>1</v>
      </c>
      <c r="G41" s="19" t="s">
        <v>72</v>
      </c>
      <c r="H41" s="63"/>
      <c r="I41" s="19">
        <v>432</v>
      </c>
      <c r="J41" s="64"/>
      <c r="K41" s="26">
        <v>11</v>
      </c>
      <c r="L41" s="45" t="s">
        <v>90</v>
      </c>
    </row>
    <row r="42" spans="1:12" s="4" customFormat="1" ht="12" customHeight="1" x14ac:dyDescent="0.2">
      <c r="A42" s="43" t="s">
        <v>13</v>
      </c>
      <c r="B42" s="19"/>
      <c r="C42" s="19">
        <v>1088</v>
      </c>
      <c r="D42" s="19">
        <v>706</v>
      </c>
      <c r="E42" s="19"/>
      <c r="F42" s="19">
        <v>16</v>
      </c>
      <c r="G42" s="44" t="s">
        <v>68</v>
      </c>
      <c r="H42" s="63"/>
      <c r="I42" s="19">
        <v>4516</v>
      </c>
      <c r="J42" s="64"/>
      <c r="K42" s="26">
        <v>65</v>
      </c>
      <c r="L42" s="44" t="s">
        <v>87</v>
      </c>
    </row>
    <row r="43" spans="1:12" s="4" customFormat="1" ht="12" customHeight="1" x14ac:dyDescent="0.2">
      <c r="A43" s="43" t="s">
        <v>14</v>
      </c>
      <c r="B43" s="19"/>
      <c r="C43" s="19">
        <v>66</v>
      </c>
      <c r="D43" s="19">
        <v>57</v>
      </c>
      <c r="E43" s="19"/>
      <c r="F43" s="19" t="s">
        <v>30</v>
      </c>
      <c r="G43" s="44" t="s">
        <v>30</v>
      </c>
      <c r="H43" s="63"/>
      <c r="I43" s="19">
        <v>179</v>
      </c>
      <c r="J43" s="64"/>
      <c r="K43" s="26">
        <v>4</v>
      </c>
      <c r="L43" s="45" t="s">
        <v>88</v>
      </c>
    </row>
    <row r="44" spans="1:12" s="4" customFormat="1" ht="20.100000000000001" customHeight="1" x14ac:dyDescent="0.2">
      <c r="A44" s="1" t="s">
        <v>15</v>
      </c>
      <c r="B44" s="19"/>
      <c r="C44" s="19">
        <v>176</v>
      </c>
      <c r="D44" s="19">
        <v>597</v>
      </c>
      <c r="E44" s="19"/>
      <c r="F44" s="19">
        <v>1</v>
      </c>
      <c r="G44" s="44" t="s">
        <v>80</v>
      </c>
      <c r="H44" s="63"/>
      <c r="I44" s="19">
        <v>3048</v>
      </c>
      <c r="J44" s="62"/>
      <c r="K44" s="19">
        <v>17</v>
      </c>
      <c r="L44" s="19" t="s">
        <v>80</v>
      </c>
    </row>
    <row r="45" spans="1:12" s="6" customFormat="1" ht="20.100000000000001" customHeight="1" x14ac:dyDescent="0.2">
      <c r="A45" s="47" t="s">
        <v>41</v>
      </c>
      <c r="B45" s="47"/>
      <c r="C45" s="61">
        <v>9158</v>
      </c>
      <c r="D45" s="67">
        <v>7013</v>
      </c>
      <c r="E45" s="48"/>
      <c r="F45" s="67">
        <v>179</v>
      </c>
      <c r="G45" s="71" t="s">
        <v>81</v>
      </c>
      <c r="H45" s="66"/>
      <c r="I45" s="61">
        <v>32174</v>
      </c>
      <c r="J45" s="66"/>
      <c r="K45" s="61">
        <v>652</v>
      </c>
      <c r="L45" s="72" t="s">
        <v>97</v>
      </c>
    </row>
    <row r="46" spans="1:12" ht="12" customHeight="1" x14ac:dyDescent="0.2"/>
    <row r="47" spans="1:12" ht="15.9" customHeight="1" x14ac:dyDescent="0.2">
      <c r="A47" s="7" t="s">
        <v>100</v>
      </c>
    </row>
    <row r="48" spans="1:12" ht="12" customHeight="1" x14ac:dyDescent="0.2">
      <c r="A48" s="7" t="s">
        <v>16</v>
      </c>
    </row>
    <row r="49" spans="1:12" ht="12" customHeight="1" x14ac:dyDescent="0.2">
      <c r="A49" s="1" t="s">
        <v>58</v>
      </c>
    </row>
    <row r="50" spans="1:12" ht="15.9" customHeight="1" x14ac:dyDescent="0.2">
      <c r="A50" s="2" t="s">
        <v>17</v>
      </c>
      <c r="L50" s="70" t="s">
        <v>101</v>
      </c>
    </row>
    <row r="51" spans="1:12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G18:G45 L18:L45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D71E-65DA-47D1-8F75-493968223A8A}">
  <dimension ref="A1:L51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51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60</v>
      </c>
      <c r="C4" s="27"/>
      <c r="D4" s="12"/>
      <c r="E4" s="12"/>
      <c r="F4" s="12"/>
      <c r="G4" s="12"/>
      <c r="H4" s="12"/>
      <c r="I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19" t="s">
        <v>61</v>
      </c>
      <c r="I11" s="20" t="s">
        <v>22</v>
      </c>
      <c r="J11" s="31"/>
      <c r="K11" s="31"/>
      <c r="L11" s="19" t="s">
        <v>61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2638</v>
      </c>
      <c r="D18" s="19">
        <v>2061</v>
      </c>
      <c r="E18" s="19"/>
      <c r="F18" s="19">
        <v>54</v>
      </c>
      <c r="G18" s="44">
        <v>4</v>
      </c>
      <c r="H18" s="63"/>
      <c r="I18" s="19">
        <v>9080</v>
      </c>
      <c r="J18" s="62"/>
      <c r="K18" s="19">
        <v>187</v>
      </c>
      <c r="L18" s="44">
        <v>14</v>
      </c>
    </row>
    <row r="19" spans="1:12" s="4" customFormat="1" ht="12" customHeight="1" x14ac:dyDescent="0.2">
      <c r="A19" s="43" t="s">
        <v>27</v>
      </c>
      <c r="B19" s="19"/>
      <c r="C19" s="19">
        <v>922</v>
      </c>
      <c r="D19" s="19">
        <v>660</v>
      </c>
      <c r="E19" s="19"/>
      <c r="F19" s="19">
        <v>16</v>
      </c>
      <c r="G19" s="44">
        <v>1.7</v>
      </c>
      <c r="H19" s="63"/>
      <c r="I19" s="19">
        <v>2909</v>
      </c>
      <c r="J19" s="64"/>
      <c r="K19" s="26">
        <v>58</v>
      </c>
      <c r="L19" s="45">
        <v>6</v>
      </c>
    </row>
    <row r="20" spans="1:12" s="4" customFormat="1" ht="12" customHeight="1" x14ac:dyDescent="0.2">
      <c r="A20" s="43" t="s">
        <v>28</v>
      </c>
      <c r="B20" s="19"/>
      <c r="C20" s="19">
        <v>190</v>
      </c>
      <c r="D20" s="19">
        <v>141</v>
      </c>
      <c r="E20" s="19"/>
      <c r="F20" s="19">
        <v>9</v>
      </c>
      <c r="G20" s="44">
        <v>2.5</v>
      </c>
      <c r="H20" s="63"/>
      <c r="I20" s="19">
        <v>570</v>
      </c>
      <c r="J20" s="64"/>
      <c r="K20" s="26">
        <v>12</v>
      </c>
      <c r="L20" s="45">
        <v>3.3</v>
      </c>
    </row>
    <row r="21" spans="1:12" s="4" customFormat="1" ht="12" customHeight="1" x14ac:dyDescent="0.2">
      <c r="A21" s="43" t="s">
        <v>29</v>
      </c>
      <c r="B21" s="19"/>
      <c r="C21" s="19">
        <v>9</v>
      </c>
      <c r="D21" s="19">
        <v>7</v>
      </c>
      <c r="E21" s="19"/>
      <c r="F21" s="19" t="s">
        <v>30</v>
      </c>
      <c r="G21" s="19" t="s">
        <v>30</v>
      </c>
      <c r="H21" s="63"/>
      <c r="I21" s="19">
        <v>17</v>
      </c>
      <c r="J21" s="62"/>
      <c r="K21" s="19" t="s">
        <v>30</v>
      </c>
      <c r="L21" s="45" t="s">
        <v>30</v>
      </c>
    </row>
    <row r="22" spans="1:12" s="4" customFormat="1" ht="12" customHeight="1" x14ac:dyDescent="0.2">
      <c r="A22" s="43" t="s">
        <v>31</v>
      </c>
      <c r="B22" s="19"/>
      <c r="C22" s="4">
        <v>71</v>
      </c>
      <c r="D22" s="4">
        <v>41</v>
      </c>
      <c r="F22" s="19">
        <v>1</v>
      </c>
      <c r="G22" s="19">
        <v>0.6</v>
      </c>
      <c r="H22" s="65"/>
      <c r="I22" s="4">
        <v>152</v>
      </c>
      <c r="J22" s="65"/>
      <c r="K22" s="4">
        <v>5</v>
      </c>
      <c r="L22" s="45">
        <v>3.5</v>
      </c>
    </row>
    <row r="23" spans="1:12" s="4" customFormat="1" ht="20.100000000000001" customHeight="1" x14ac:dyDescent="0.2">
      <c r="A23" s="43" t="s">
        <v>32</v>
      </c>
      <c r="B23" s="19"/>
      <c r="C23" s="19">
        <v>11</v>
      </c>
      <c r="D23" s="19">
        <v>10</v>
      </c>
      <c r="E23" s="19"/>
      <c r="F23" s="19" t="s">
        <v>30</v>
      </c>
      <c r="G23" s="19" t="s">
        <v>30</v>
      </c>
      <c r="H23" s="63"/>
      <c r="I23" s="19">
        <v>11</v>
      </c>
      <c r="J23" s="64"/>
      <c r="K23" s="5" t="s">
        <v>30</v>
      </c>
      <c r="L23" s="45" t="s">
        <v>30</v>
      </c>
    </row>
    <row r="24" spans="1:12" s="4" customFormat="1" ht="12" customHeight="1" x14ac:dyDescent="0.2">
      <c r="A24" s="43" t="s">
        <v>33</v>
      </c>
      <c r="B24" s="19"/>
      <c r="C24" s="19">
        <v>11</v>
      </c>
      <c r="D24" s="19">
        <v>11</v>
      </c>
      <c r="E24" s="19"/>
      <c r="F24" s="19">
        <v>1</v>
      </c>
      <c r="G24" s="19">
        <v>2.5</v>
      </c>
      <c r="H24" s="63"/>
      <c r="I24" s="19">
        <v>33</v>
      </c>
      <c r="J24" s="64"/>
      <c r="K24" s="26">
        <v>1</v>
      </c>
      <c r="L24" s="44">
        <v>2.5</v>
      </c>
    </row>
    <row r="25" spans="1:12" s="4" customFormat="1" ht="12" customHeight="1" x14ac:dyDescent="0.2">
      <c r="A25" s="43" t="s">
        <v>34</v>
      </c>
      <c r="B25" s="19"/>
      <c r="C25" s="4">
        <v>39</v>
      </c>
      <c r="D25" s="19">
        <v>32</v>
      </c>
      <c r="E25" s="19"/>
      <c r="F25" s="19" t="s">
        <v>30</v>
      </c>
      <c r="G25" s="44" t="s">
        <v>30</v>
      </c>
      <c r="H25" s="63"/>
      <c r="I25" s="4">
        <v>76</v>
      </c>
      <c r="J25" s="64"/>
      <c r="K25" s="26">
        <v>1</v>
      </c>
      <c r="L25" s="45">
        <v>2.6</v>
      </c>
    </row>
    <row r="26" spans="1:12" s="4" customFormat="1" ht="12" customHeight="1" x14ac:dyDescent="0.2">
      <c r="A26" s="43" t="s">
        <v>35</v>
      </c>
      <c r="B26" s="19"/>
      <c r="C26" s="19">
        <v>71</v>
      </c>
      <c r="D26" s="19">
        <v>61</v>
      </c>
      <c r="E26" s="19"/>
      <c r="F26" s="19" t="s">
        <v>30</v>
      </c>
      <c r="G26" s="44" t="s">
        <v>30</v>
      </c>
      <c r="H26" s="63"/>
      <c r="I26" s="19">
        <v>162</v>
      </c>
      <c r="J26" s="62"/>
      <c r="K26" s="19">
        <v>4</v>
      </c>
      <c r="L26" s="45">
        <v>3.6</v>
      </c>
    </row>
    <row r="27" spans="1:12" s="4" customFormat="1" ht="12" customHeight="1" x14ac:dyDescent="0.2">
      <c r="A27" s="43" t="s">
        <v>36</v>
      </c>
      <c r="B27" s="19"/>
      <c r="C27" s="19">
        <v>141</v>
      </c>
      <c r="D27" s="19">
        <v>100</v>
      </c>
      <c r="E27" s="19"/>
      <c r="F27" s="19">
        <v>5</v>
      </c>
      <c r="G27" s="44">
        <v>1.9</v>
      </c>
      <c r="H27" s="63"/>
      <c r="I27" s="19">
        <v>676</v>
      </c>
      <c r="J27" s="64"/>
      <c r="K27" s="26">
        <v>14</v>
      </c>
      <c r="L27" s="45">
        <v>5.2</v>
      </c>
    </row>
    <row r="28" spans="1:12" s="4" customFormat="1" ht="20.100000000000001" customHeight="1" x14ac:dyDescent="0.2">
      <c r="A28" s="43" t="s">
        <v>37</v>
      </c>
      <c r="B28" s="19"/>
      <c r="C28" s="19">
        <v>176</v>
      </c>
      <c r="D28" s="19">
        <v>134</v>
      </c>
      <c r="E28" s="19"/>
      <c r="F28" s="19">
        <v>3</v>
      </c>
      <c r="G28" s="44">
        <v>1.3</v>
      </c>
      <c r="H28" s="63"/>
      <c r="I28" s="19">
        <v>526</v>
      </c>
      <c r="J28" s="64"/>
      <c r="K28" s="26">
        <v>19</v>
      </c>
      <c r="L28" s="46">
        <v>7.5</v>
      </c>
    </row>
    <row r="29" spans="1:12" s="4" customFormat="1" ht="12" customHeight="1" x14ac:dyDescent="0.2">
      <c r="A29" s="43" t="s">
        <v>38</v>
      </c>
      <c r="B29" s="19"/>
      <c r="C29" s="19">
        <v>507</v>
      </c>
      <c r="D29" s="19">
        <v>384</v>
      </c>
      <c r="E29" s="19"/>
      <c r="F29" s="19">
        <v>12</v>
      </c>
      <c r="G29" s="44">
        <v>6.4</v>
      </c>
      <c r="H29" s="63"/>
      <c r="I29" s="19">
        <v>1257</v>
      </c>
      <c r="J29" s="64"/>
      <c r="K29" s="26">
        <v>22</v>
      </c>
      <c r="L29" s="45">
        <v>11.8</v>
      </c>
    </row>
    <row r="30" spans="1:12" s="4" customFormat="1" ht="12" customHeight="1" x14ac:dyDescent="0.2">
      <c r="A30" s="43" t="s">
        <v>39</v>
      </c>
      <c r="B30" s="19"/>
      <c r="C30" s="19">
        <v>226</v>
      </c>
      <c r="D30" s="19">
        <v>152</v>
      </c>
      <c r="E30" s="19"/>
      <c r="F30" s="19">
        <v>1</v>
      </c>
      <c r="G30" s="44">
        <v>0.4</v>
      </c>
      <c r="H30" s="63"/>
      <c r="I30" s="19">
        <v>457</v>
      </c>
      <c r="J30" s="64"/>
      <c r="K30" s="26">
        <v>15</v>
      </c>
      <c r="L30" s="45">
        <v>5.5</v>
      </c>
    </row>
    <row r="31" spans="1:12" s="4" customFormat="1" ht="12" customHeight="1" x14ac:dyDescent="0.2">
      <c r="A31" s="43" t="s">
        <v>40</v>
      </c>
      <c r="B31" s="19"/>
      <c r="C31" s="19">
        <v>44</v>
      </c>
      <c r="D31" s="19">
        <v>36</v>
      </c>
      <c r="E31" s="19"/>
      <c r="F31" s="19">
        <v>1</v>
      </c>
      <c r="G31" s="44">
        <v>1.4</v>
      </c>
      <c r="H31" s="63"/>
      <c r="I31" s="19">
        <v>135</v>
      </c>
      <c r="J31" s="64"/>
      <c r="K31" s="26">
        <v>8</v>
      </c>
      <c r="L31" s="45">
        <v>10.6</v>
      </c>
    </row>
    <row r="32" spans="1:12" s="4" customFormat="1" ht="12" customHeight="1" x14ac:dyDescent="0.2">
      <c r="A32" s="43" t="s">
        <v>3</v>
      </c>
      <c r="B32" s="19"/>
      <c r="C32" s="19">
        <v>17</v>
      </c>
      <c r="D32" s="19">
        <v>18</v>
      </c>
      <c r="E32" s="19"/>
      <c r="F32" s="19" t="s">
        <v>30</v>
      </c>
      <c r="G32" s="44" t="s">
        <v>30</v>
      </c>
      <c r="H32" s="63"/>
      <c r="I32" s="19">
        <v>120</v>
      </c>
      <c r="J32" s="64"/>
      <c r="K32" s="26" t="s">
        <v>30</v>
      </c>
      <c r="L32" s="45" t="s">
        <v>30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4</v>
      </c>
      <c r="E33" s="19"/>
      <c r="F33" s="19" t="s">
        <v>30</v>
      </c>
      <c r="G33" s="19" t="s">
        <v>30</v>
      </c>
      <c r="H33" s="63"/>
      <c r="I33" s="19">
        <v>11</v>
      </c>
      <c r="J33" s="64"/>
      <c r="K33" s="26">
        <v>2</v>
      </c>
      <c r="L33" s="45">
        <v>12.9</v>
      </c>
    </row>
    <row r="34" spans="1:12" s="4" customFormat="1" ht="12" customHeight="1" x14ac:dyDescent="0.2">
      <c r="A34" s="43" t="s">
        <v>5</v>
      </c>
      <c r="B34" s="19"/>
      <c r="C34" s="19">
        <v>311</v>
      </c>
      <c r="D34" s="19">
        <v>182</v>
      </c>
      <c r="E34" s="19"/>
      <c r="F34" s="19">
        <v>6</v>
      </c>
      <c r="G34" s="44">
        <v>1.3</v>
      </c>
      <c r="H34" s="63"/>
      <c r="I34" s="19">
        <v>1027</v>
      </c>
      <c r="J34" s="64"/>
      <c r="K34" s="26">
        <v>14</v>
      </c>
      <c r="L34" s="45">
        <v>3</v>
      </c>
    </row>
    <row r="35" spans="1:12" s="4" customFormat="1" ht="12" customHeight="1" x14ac:dyDescent="0.2">
      <c r="A35" s="43" t="s">
        <v>6</v>
      </c>
      <c r="B35" s="19"/>
      <c r="C35" s="19">
        <v>102</v>
      </c>
      <c r="D35" s="19">
        <v>76</v>
      </c>
      <c r="E35" s="19"/>
      <c r="F35" s="19">
        <v>2</v>
      </c>
      <c r="G35" s="44">
        <v>1.1000000000000001</v>
      </c>
      <c r="H35" s="63"/>
      <c r="I35" s="19">
        <v>332</v>
      </c>
      <c r="J35" s="64"/>
      <c r="K35" s="26">
        <v>8</v>
      </c>
      <c r="L35" s="45">
        <v>4.2</v>
      </c>
    </row>
    <row r="36" spans="1:12" s="4" customFormat="1" ht="12" customHeight="1" x14ac:dyDescent="0.2">
      <c r="A36" s="43" t="s">
        <v>7</v>
      </c>
      <c r="B36" s="19"/>
      <c r="C36" s="19">
        <v>345</v>
      </c>
      <c r="D36" s="19">
        <v>266</v>
      </c>
      <c r="E36" s="19"/>
      <c r="F36" s="19">
        <v>9</v>
      </c>
      <c r="G36" s="44">
        <v>1.5</v>
      </c>
      <c r="H36" s="63"/>
      <c r="I36" s="19">
        <v>801</v>
      </c>
      <c r="J36" s="64"/>
      <c r="K36" s="26">
        <v>30</v>
      </c>
      <c r="L36" s="45">
        <v>5.0999999999999996</v>
      </c>
    </row>
    <row r="37" spans="1:12" s="4" customFormat="1" ht="12" customHeight="1" x14ac:dyDescent="0.2">
      <c r="A37" s="43" t="s">
        <v>8</v>
      </c>
      <c r="B37" s="19"/>
      <c r="C37" s="19">
        <v>121</v>
      </c>
      <c r="D37" s="19">
        <v>85</v>
      </c>
      <c r="E37" s="19"/>
      <c r="F37" s="19">
        <v>3</v>
      </c>
      <c r="G37" s="44">
        <v>1.3</v>
      </c>
      <c r="H37" s="63"/>
      <c r="I37" s="19">
        <v>364</v>
      </c>
      <c r="J37" s="64"/>
      <c r="K37" s="26">
        <v>9</v>
      </c>
      <c r="L37" s="45">
        <v>3.7</v>
      </c>
    </row>
    <row r="38" spans="1:12" s="4" customFormat="1" ht="20.100000000000001" customHeight="1" x14ac:dyDescent="0.2">
      <c r="A38" s="43" t="s">
        <v>9</v>
      </c>
      <c r="B38" s="19"/>
      <c r="C38" s="19">
        <v>416</v>
      </c>
      <c r="D38" s="19">
        <v>295</v>
      </c>
      <c r="E38" s="19"/>
      <c r="F38" s="19">
        <v>6</v>
      </c>
      <c r="G38" s="44">
        <v>1.8</v>
      </c>
      <c r="H38" s="63"/>
      <c r="I38" s="19">
        <v>1091</v>
      </c>
      <c r="J38" s="62"/>
      <c r="K38" s="19">
        <v>21</v>
      </c>
      <c r="L38" s="44">
        <v>6.3</v>
      </c>
    </row>
    <row r="39" spans="1:12" s="4" customFormat="1" ht="12" customHeight="1" x14ac:dyDescent="0.2">
      <c r="A39" s="43" t="s">
        <v>10</v>
      </c>
      <c r="B39" s="19"/>
      <c r="C39" s="19">
        <v>988</v>
      </c>
      <c r="D39" s="19">
        <v>654</v>
      </c>
      <c r="E39" s="19"/>
      <c r="F39" s="19">
        <v>19</v>
      </c>
      <c r="G39" s="44">
        <v>2.8</v>
      </c>
      <c r="H39" s="63"/>
      <c r="I39" s="19">
        <v>3063</v>
      </c>
      <c r="J39" s="62"/>
      <c r="K39" s="19">
        <v>91</v>
      </c>
      <c r="L39" s="45">
        <v>13.2</v>
      </c>
    </row>
    <row r="40" spans="1:12" s="4" customFormat="1" ht="12" customHeight="1" x14ac:dyDescent="0.2">
      <c r="A40" s="43" t="s">
        <v>11</v>
      </c>
      <c r="B40" s="19"/>
      <c r="C40" s="19">
        <v>165</v>
      </c>
      <c r="D40" s="19">
        <v>118</v>
      </c>
      <c r="E40" s="19"/>
      <c r="F40" s="19">
        <v>2</v>
      </c>
      <c r="G40" s="44">
        <v>0.7</v>
      </c>
      <c r="H40" s="63"/>
      <c r="I40" s="19">
        <v>574</v>
      </c>
      <c r="J40" s="62"/>
      <c r="K40" s="19">
        <v>16</v>
      </c>
      <c r="L40" s="45">
        <v>5.3</v>
      </c>
    </row>
    <row r="41" spans="1:12" s="4" customFormat="1" ht="12" customHeight="1" x14ac:dyDescent="0.2">
      <c r="A41" s="43" t="s">
        <v>12</v>
      </c>
      <c r="B41" s="19"/>
      <c r="C41" s="19">
        <v>139</v>
      </c>
      <c r="D41" s="19">
        <v>92</v>
      </c>
      <c r="E41" s="19"/>
      <c r="F41" s="19">
        <v>2</v>
      </c>
      <c r="G41" s="19">
        <v>1.2</v>
      </c>
      <c r="H41" s="63"/>
      <c r="I41" s="19">
        <v>420</v>
      </c>
      <c r="J41" s="64"/>
      <c r="K41" s="26">
        <v>5</v>
      </c>
      <c r="L41" s="45">
        <v>2.9</v>
      </c>
    </row>
    <row r="42" spans="1:12" s="4" customFormat="1" ht="12" customHeight="1" x14ac:dyDescent="0.2">
      <c r="A42" s="43" t="s">
        <v>13</v>
      </c>
      <c r="B42" s="19"/>
      <c r="C42" s="19">
        <v>1071</v>
      </c>
      <c r="D42" s="19">
        <v>706</v>
      </c>
      <c r="E42" s="19"/>
      <c r="F42" s="19">
        <v>24</v>
      </c>
      <c r="G42" s="44">
        <v>5.4</v>
      </c>
      <c r="H42" s="63"/>
      <c r="I42" s="19">
        <v>4451</v>
      </c>
      <c r="J42" s="64"/>
      <c r="K42" s="26">
        <v>66</v>
      </c>
      <c r="L42" s="44">
        <v>14.8</v>
      </c>
    </row>
    <row r="43" spans="1:12" s="4" customFormat="1" ht="12" customHeight="1" x14ac:dyDescent="0.2">
      <c r="A43" s="43" t="s">
        <v>14</v>
      </c>
      <c r="B43" s="19"/>
      <c r="C43" s="19">
        <v>65</v>
      </c>
      <c r="D43" s="19">
        <v>57</v>
      </c>
      <c r="E43" s="19"/>
      <c r="F43" s="19">
        <v>1</v>
      </c>
      <c r="G43" s="19">
        <v>1.5</v>
      </c>
      <c r="H43" s="63"/>
      <c r="I43" s="19">
        <v>175</v>
      </c>
      <c r="J43" s="64"/>
      <c r="K43" s="26">
        <v>3</v>
      </c>
      <c r="L43" s="45">
        <v>4.3</v>
      </c>
    </row>
    <row r="44" spans="1:12" s="4" customFormat="1" ht="20.100000000000001" customHeight="1" x14ac:dyDescent="0.2">
      <c r="A44" s="1" t="s">
        <v>15</v>
      </c>
      <c r="B44" s="19"/>
      <c r="C44" s="19">
        <f>136+40</f>
        <v>176</v>
      </c>
      <c r="D44" s="19">
        <f>74+511</f>
        <v>585</v>
      </c>
      <c r="E44" s="19"/>
      <c r="F44" s="19">
        <f>1+1</f>
        <v>2</v>
      </c>
      <c r="G44" s="44" t="s">
        <v>30</v>
      </c>
      <c r="H44" s="63"/>
      <c r="I44" s="19">
        <f>488+2547</f>
        <v>3035</v>
      </c>
      <c r="J44" s="62"/>
      <c r="K44" s="19">
        <f>3+9</f>
        <v>12</v>
      </c>
      <c r="L44" s="19" t="s">
        <v>30</v>
      </c>
    </row>
    <row r="45" spans="1:12" s="6" customFormat="1" ht="20.100000000000001" customHeight="1" x14ac:dyDescent="0.2">
      <c r="A45" s="47" t="s">
        <v>41</v>
      </c>
      <c r="B45" s="47"/>
      <c r="C45" s="61">
        <f>SUM(C18:C44)</f>
        <v>8978</v>
      </c>
      <c r="D45" s="67">
        <f>SUM(D18:D44)</f>
        <v>6968</v>
      </c>
      <c r="E45" s="48"/>
      <c r="F45" s="67">
        <f>SUM(F18:F44)</f>
        <v>179</v>
      </c>
      <c r="G45" s="68">
        <v>2.2999999999999998</v>
      </c>
      <c r="H45" s="66"/>
      <c r="I45" s="61">
        <f>SUM(I18:I44)</f>
        <v>31525</v>
      </c>
      <c r="J45" s="66"/>
      <c r="K45" s="61">
        <f>SUM(K18:K44)</f>
        <v>623</v>
      </c>
      <c r="L45" s="69">
        <v>8.1</v>
      </c>
    </row>
    <row r="46" spans="1:12" ht="12" customHeight="1" x14ac:dyDescent="0.2"/>
    <row r="47" spans="1:12" ht="15.9" customHeight="1" x14ac:dyDescent="0.2">
      <c r="A47" s="7" t="s">
        <v>62</v>
      </c>
    </row>
    <row r="48" spans="1:12" ht="12" customHeight="1" x14ac:dyDescent="0.2">
      <c r="A48" s="7" t="s">
        <v>16</v>
      </c>
    </row>
    <row r="49" spans="1:12" ht="12" customHeight="1" x14ac:dyDescent="0.2">
      <c r="A49" s="1" t="s">
        <v>58</v>
      </c>
    </row>
    <row r="50" spans="1:12" ht="15.9" customHeight="1" x14ac:dyDescent="0.2">
      <c r="A50" s="2" t="s">
        <v>17</v>
      </c>
      <c r="L50" s="70" t="s">
        <v>63</v>
      </c>
    </row>
    <row r="51" spans="1:12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2B84-B68C-4CC3-883C-013F64BF45FF}">
  <dimension ref="A1:L51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51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55</v>
      </c>
      <c r="C4" s="27"/>
      <c r="D4" s="12"/>
      <c r="E4" s="12"/>
      <c r="F4" s="12"/>
      <c r="G4" s="12"/>
      <c r="H4" s="12"/>
      <c r="I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19" t="s">
        <v>57</v>
      </c>
      <c r="I11" s="20" t="s">
        <v>22</v>
      </c>
      <c r="J11" s="31"/>
      <c r="K11" s="31"/>
      <c r="L11" s="19" t="s">
        <v>57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2583</v>
      </c>
      <c r="D18" s="19">
        <v>2045</v>
      </c>
      <c r="E18" s="19"/>
      <c r="F18" s="19">
        <v>59</v>
      </c>
      <c r="G18" s="44">
        <v>4.4000000000000004</v>
      </c>
      <c r="H18" s="63"/>
      <c r="I18" s="19">
        <v>8894</v>
      </c>
      <c r="J18" s="62"/>
      <c r="K18" s="19">
        <v>222</v>
      </c>
      <c r="L18" s="45">
        <v>17</v>
      </c>
    </row>
    <row r="19" spans="1:12" s="4" customFormat="1" ht="12" customHeight="1" x14ac:dyDescent="0.2">
      <c r="A19" s="43" t="s">
        <v>27</v>
      </c>
      <c r="B19" s="19"/>
      <c r="C19" s="19">
        <v>905</v>
      </c>
      <c r="D19" s="19">
        <v>656</v>
      </c>
      <c r="E19" s="19"/>
      <c r="F19" s="19">
        <v>20</v>
      </c>
      <c r="G19" s="44">
        <v>2.1</v>
      </c>
      <c r="H19" s="63"/>
      <c r="I19" s="26">
        <v>2852</v>
      </c>
      <c r="J19" s="64"/>
      <c r="K19" s="26">
        <v>84</v>
      </c>
      <c r="L19" s="45">
        <v>8.6999999999999993</v>
      </c>
    </row>
    <row r="20" spans="1:12" s="4" customFormat="1" ht="12" customHeight="1" x14ac:dyDescent="0.2">
      <c r="A20" s="43" t="s">
        <v>28</v>
      </c>
      <c r="B20" s="19"/>
      <c r="C20" s="19">
        <v>180</v>
      </c>
      <c r="D20" s="19">
        <v>141</v>
      </c>
      <c r="E20" s="19"/>
      <c r="F20" s="19">
        <v>7</v>
      </c>
      <c r="G20" s="44">
        <v>1.9</v>
      </c>
      <c r="H20" s="63"/>
      <c r="I20" s="26">
        <v>559</v>
      </c>
      <c r="J20" s="64"/>
      <c r="K20" s="26">
        <v>19</v>
      </c>
      <c r="L20" s="45">
        <v>5.2</v>
      </c>
    </row>
    <row r="21" spans="1:12" s="4" customFormat="1" ht="12" customHeight="1" x14ac:dyDescent="0.2">
      <c r="A21" s="43" t="s">
        <v>29</v>
      </c>
      <c r="B21" s="19"/>
      <c r="C21" s="19">
        <v>9</v>
      </c>
      <c r="D21" s="19">
        <v>7</v>
      </c>
      <c r="E21" s="19"/>
      <c r="F21" s="19" t="s">
        <v>30</v>
      </c>
      <c r="G21" s="19" t="s">
        <v>30</v>
      </c>
      <c r="H21" s="63"/>
      <c r="I21" s="19">
        <v>17</v>
      </c>
      <c r="J21" s="62"/>
      <c r="K21" s="19">
        <v>2</v>
      </c>
      <c r="L21" s="44">
        <v>5.7</v>
      </c>
    </row>
    <row r="22" spans="1:12" s="4" customFormat="1" ht="12" customHeight="1" x14ac:dyDescent="0.2">
      <c r="A22" s="43" t="s">
        <v>31</v>
      </c>
      <c r="B22" s="19"/>
      <c r="C22" s="4">
        <v>70</v>
      </c>
      <c r="D22" s="4">
        <v>41</v>
      </c>
      <c r="F22" s="19" t="s">
        <v>30</v>
      </c>
      <c r="G22" s="19" t="s">
        <v>30</v>
      </c>
      <c r="H22" s="65"/>
      <c r="I22" s="4">
        <v>145</v>
      </c>
      <c r="J22" s="65"/>
      <c r="K22" s="4">
        <v>4</v>
      </c>
      <c r="L22" s="46">
        <v>2.8</v>
      </c>
    </row>
    <row r="23" spans="1:12" s="4" customFormat="1" ht="20.100000000000001" customHeight="1" x14ac:dyDescent="0.2">
      <c r="A23" s="43" t="s">
        <v>32</v>
      </c>
      <c r="B23" s="19"/>
      <c r="C23" s="19">
        <v>11</v>
      </c>
      <c r="D23" s="19">
        <v>10</v>
      </c>
      <c r="E23" s="19"/>
      <c r="F23" s="19" t="s">
        <v>30</v>
      </c>
      <c r="G23" s="19" t="s">
        <v>30</v>
      </c>
      <c r="H23" s="63"/>
      <c r="I23" s="26">
        <v>11</v>
      </c>
      <c r="J23" s="64"/>
      <c r="K23" s="5" t="s">
        <v>30</v>
      </c>
      <c r="L23" s="44" t="s">
        <v>30</v>
      </c>
    </row>
    <row r="24" spans="1:12" s="4" customFormat="1" ht="12" customHeight="1" x14ac:dyDescent="0.2">
      <c r="A24" s="43" t="s">
        <v>33</v>
      </c>
      <c r="B24" s="19"/>
      <c r="C24" s="19">
        <v>10</v>
      </c>
      <c r="D24" s="19">
        <v>11</v>
      </c>
      <c r="E24" s="19"/>
      <c r="F24" s="19" t="s">
        <v>30</v>
      </c>
      <c r="G24" s="19" t="s">
        <v>30</v>
      </c>
      <c r="H24" s="63"/>
      <c r="I24" s="26">
        <v>32</v>
      </c>
      <c r="J24" s="64"/>
      <c r="K24" s="26">
        <v>2</v>
      </c>
      <c r="L24" s="45">
        <v>5</v>
      </c>
    </row>
    <row r="25" spans="1:12" s="4" customFormat="1" ht="12" customHeight="1" x14ac:dyDescent="0.2">
      <c r="A25" s="43" t="s">
        <v>34</v>
      </c>
      <c r="B25" s="19"/>
      <c r="C25" s="4">
        <v>39</v>
      </c>
      <c r="D25" s="19">
        <v>32</v>
      </c>
      <c r="E25" s="19"/>
      <c r="F25" s="19">
        <v>1</v>
      </c>
      <c r="G25" s="44">
        <v>2.6</v>
      </c>
      <c r="H25" s="63"/>
      <c r="I25" s="26">
        <v>75</v>
      </c>
      <c r="J25" s="64"/>
      <c r="K25" s="26">
        <v>4</v>
      </c>
      <c r="L25" s="44">
        <v>10.5</v>
      </c>
    </row>
    <row r="26" spans="1:12" s="4" customFormat="1" ht="12" customHeight="1" x14ac:dyDescent="0.2">
      <c r="A26" s="43" t="s">
        <v>35</v>
      </c>
      <c r="B26" s="19"/>
      <c r="C26" s="19">
        <v>72</v>
      </c>
      <c r="D26" s="19">
        <v>61</v>
      </c>
      <c r="E26" s="19"/>
      <c r="F26" s="19">
        <v>4</v>
      </c>
      <c r="G26" s="44">
        <v>3.8</v>
      </c>
      <c r="H26" s="63"/>
      <c r="I26" s="19">
        <v>157</v>
      </c>
      <c r="J26" s="62"/>
      <c r="K26" s="19">
        <v>4</v>
      </c>
      <c r="L26" s="45">
        <v>3.7</v>
      </c>
    </row>
    <row r="27" spans="1:12" s="4" customFormat="1" ht="12" customHeight="1" x14ac:dyDescent="0.2">
      <c r="A27" s="43" t="s">
        <v>36</v>
      </c>
      <c r="B27" s="19"/>
      <c r="C27" s="19">
        <v>137</v>
      </c>
      <c r="D27" s="19">
        <v>100</v>
      </c>
      <c r="E27" s="19"/>
      <c r="F27" s="19">
        <v>4</v>
      </c>
      <c r="G27" s="44">
        <v>1.5</v>
      </c>
      <c r="H27" s="63"/>
      <c r="I27" s="26">
        <v>663</v>
      </c>
      <c r="J27" s="64"/>
      <c r="K27" s="26">
        <v>21</v>
      </c>
      <c r="L27" s="45">
        <v>8</v>
      </c>
    </row>
    <row r="28" spans="1:12" s="4" customFormat="1" ht="20.100000000000001" customHeight="1" x14ac:dyDescent="0.2">
      <c r="A28" s="43" t="s">
        <v>37</v>
      </c>
      <c r="B28" s="19"/>
      <c r="C28" s="19">
        <v>173</v>
      </c>
      <c r="D28" s="19">
        <v>131</v>
      </c>
      <c r="E28" s="19"/>
      <c r="F28" s="19">
        <v>2</v>
      </c>
      <c r="G28" s="44">
        <v>0.8</v>
      </c>
      <c r="H28" s="63"/>
      <c r="I28" s="26">
        <v>507</v>
      </c>
      <c r="J28" s="64"/>
      <c r="K28" s="26">
        <v>16</v>
      </c>
      <c r="L28" s="45">
        <v>6.4</v>
      </c>
    </row>
    <row r="29" spans="1:12" s="4" customFormat="1" ht="12" customHeight="1" x14ac:dyDescent="0.2">
      <c r="A29" s="43" t="s">
        <v>38</v>
      </c>
      <c r="B29" s="19"/>
      <c r="C29" s="19">
        <v>495</v>
      </c>
      <c r="D29" s="19">
        <v>384</v>
      </c>
      <c r="E29" s="19"/>
      <c r="F29" s="19">
        <v>9</v>
      </c>
      <c r="G29" s="44">
        <v>4.7</v>
      </c>
      <c r="H29" s="63"/>
      <c r="I29" s="26">
        <v>1235</v>
      </c>
      <c r="J29" s="64"/>
      <c r="K29" s="26">
        <v>31</v>
      </c>
      <c r="L29" s="45">
        <v>16.7</v>
      </c>
    </row>
    <row r="30" spans="1:12" s="4" customFormat="1" ht="12" customHeight="1" x14ac:dyDescent="0.2">
      <c r="A30" s="43" t="s">
        <v>39</v>
      </c>
      <c r="B30" s="19"/>
      <c r="C30" s="19">
        <v>225</v>
      </c>
      <c r="D30" s="19">
        <v>152</v>
      </c>
      <c r="E30" s="19"/>
      <c r="F30" s="19">
        <v>6</v>
      </c>
      <c r="G30" s="44">
        <v>2.2999999999999998</v>
      </c>
      <c r="H30" s="63"/>
      <c r="I30" s="26">
        <v>444</v>
      </c>
      <c r="J30" s="64"/>
      <c r="K30" s="26">
        <v>20</v>
      </c>
      <c r="L30" s="45">
        <v>7.4</v>
      </c>
    </row>
    <row r="31" spans="1:12" s="4" customFormat="1" ht="12" customHeight="1" x14ac:dyDescent="0.2">
      <c r="A31" s="43" t="s">
        <v>40</v>
      </c>
      <c r="B31" s="19"/>
      <c r="C31" s="19">
        <v>43</v>
      </c>
      <c r="D31" s="19">
        <v>36</v>
      </c>
      <c r="E31" s="19"/>
      <c r="F31" s="19">
        <v>1</v>
      </c>
      <c r="G31" s="44">
        <v>1.5</v>
      </c>
      <c r="H31" s="63"/>
      <c r="I31" s="26">
        <v>127</v>
      </c>
      <c r="J31" s="64"/>
      <c r="K31" s="26">
        <v>3</v>
      </c>
      <c r="L31" s="45">
        <v>4</v>
      </c>
    </row>
    <row r="32" spans="1:12" s="4" customFormat="1" ht="12" customHeight="1" x14ac:dyDescent="0.2">
      <c r="A32" s="43" t="s">
        <v>3</v>
      </c>
      <c r="B32" s="19"/>
      <c r="C32" s="19">
        <v>17</v>
      </c>
      <c r="D32" s="19">
        <v>18</v>
      </c>
      <c r="E32" s="19"/>
      <c r="F32" s="19">
        <v>1</v>
      </c>
      <c r="G32" s="44">
        <v>1.8</v>
      </c>
      <c r="H32" s="63"/>
      <c r="I32" s="26">
        <v>120</v>
      </c>
      <c r="J32" s="64"/>
      <c r="K32" s="26">
        <v>1</v>
      </c>
      <c r="L32" s="45">
        <v>1.9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4</v>
      </c>
      <c r="E33" s="19"/>
      <c r="F33" s="19" t="s">
        <v>30</v>
      </c>
      <c r="G33" s="19" t="s">
        <v>30</v>
      </c>
      <c r="H33" s="63"/>
      <c r="I33" s="26">
        <v>9</v>
      </c>
      <c r="J33" s="64"/>
      <c r="K33" s="26" t="s">
        <v>30</v>
      </c>
      <c r="L33" s="45" t="s">
        <v>30</v>
      </c>
    </row>
    <row r="34" spans="1:12" s="4" customFormat="1" ht="12" customHeight="1" x14ac:dyDescent="0.2">
      <c r="A34" s="43" t="s">
        <v>5</v>
      </c>
      <c r="B34" s="19"/>
      <c r="C34" s="19">
        <v>306</v>
      </c>
      <c r="D34" s="19">
        <v>178</v>
      </c>
      <c r="E34" s="19"/>
      <c r="F34" s="19">
        <v>9</v>
      </c>
      <c r="G34" s="44">
        <v>2</v>
      </c>
      <c r="H34" s="63"/>
      <c r="I34" s="26">
        <v>1015</v>
      </c>
      <c r="J34" s="64"/>
      <c r="K34" s="26">
        <v>22</v>
      </c>
      <c r="L34" s="45">
        <v>4.7</v>
      </c>
    </row>
    <row r="35" spans="1:12" s="4" customFormat="1" ht="12" customHeight="1" x14ac:dyDescent="0.2">
      <c r="A35" s="43" t="s">
        <v>6</v>
      </c>
      <c r="B35" s="19"/>
      <c r="C35" s="19">
        <v>100</v>
      </c>
      <c r="D35" s="19">
        <v>74</v>
      </c>
      <c r="E35" s="19"/>
      <c r="F35" s="19">
        <v>4</v>
      </c>
      <c r="G35" s="44">
        <v>2.1</v>
      </c>
      <c r="H35" s="63"/>
      <c r="I35" s="26">
        <v>323</v>
      </c>
      <c r="J35" s="64"/>
      <c r="K35" s="26">
        <v>7</v>
      </c>
      <c r="L35" s="45">
        <v>3.7</v>
      </c>
    </row>
    <row r="36" spans="1:12" s="4" customFormat="1" ht="12" customHeight="1" x14ac:dyDescent="0.2">
      <c r="A36" s="43" t="s">
        <v>7</v>
      </c>
      <c r="B36" s="19"/>
      <c r="C36" s="19">
        <v>336</v>
      </c>
      <c r="D36" s="19">
        <v>265</v>
      </c>
      <c r="E36" s="19"/>
      <c r="F36" s="19">
        <v>7</v>
      </c>
      <c r="G36" s="44">
        <v>1.2</v>
      </c>
      <c r="H36" s="63"/>
      <c r="I36" s="26">
        <v>772</v>
      </c>
      <c r="J36" s="64"/>
      <c r="K36" s="26">
        <v>36</v>
      </c>
      <c r="L36" s="45">
        <v>6.2</v>
      </c>
    </row>
    <row r="37" spans="1:12" s="4" customFormat="1" ht="12" customHeight="1" x14ac:dyDescent="0.2">
      <c r="A37" s="43" t="s">
        <v>8</v>
      </c>
      <c r="B37" s="19"/>
      <c r="C37" s="19">
        <v>118</v>
      </c>
      <c r="D37" s="19">
        <v>85</v>
      </c>
      <c r="E37" s="19"/>
      <c r="F37" s="19">
        <v>5</v>
      </c>
      <c r="G37" s="44">
        <v>2</v>
      </c>
      <c r="H37" s="63"/>
      <c r="I37" s="26">
        <v>355</v>
      </c>
      <c r="J37" s="64"/>
      <c r="K37" s="26">
        <v>4</v>
      </c>
      <c r="L37" s="45">
        <v>1.7</v>
      </c>
    </row>
    <row r="38" spans="1:12" s="4" customFormat="1" ht="20.100000000000001" customHeight="1" x14ac:dyDescent="0.2">
      <c r="A38" s="43" t="s">
        <v>9</v>
      </c>
      <c r="B38" s="19"/>
      <c r="C38" s="19">
        <v>410</v>
      </c>
      <c r="D38" s="19">
        <v>295</v>
      </c>
      <c r="E38" s="19"/>
      <c r="F38" s="19">
        <v>6</v>
      </c>
      <c r="G38" s="44">
        <v>1.9</v>
      </c>
      <c r="H38" s="63"/>
      <c r="I38" s="19">
        <v>1071</v>
      </c>
      <c r="J38" s="62"/>
      <c r="K38" s="19">
        <v>34</v>
      </c>
      <c r="L38" s="45">
        <v>10.3</v>
      </c>
    </row>
    <row r="39" spans="1:12" s="4" customFormat="1" ht="12" customHeight="1" x14ac:dyDescent="0.2">
      <c r="A39" s="43" t="s">
        <v>10</v>
      </c>
      <c r="B39" s="19"/>
      <c r="C39" s="19">
        <v>971</v>
      </c>
      <c r="D39" s="19">
        <v>651</v>
      </c>
      <c r="E39" s="19"/>
      <c r="F39" s="19">
        <v>23</v>
      </c>
      <c r="G39" s="44">
        <v>3.5</v>
      </c>
      <c r="H39" s="63"/>
      <c r="I39" s="19">
        <v>2966</v>
      </c>
      <c r="J39" s="62"/>
      <c r="K39" s="19">
        <v>82</v>
      </c>
      <c r="L39" s="45">
        <v>12.2</v>
      </c>
    </row>
    <row r="40" spans="1:12" s="4" customFormat="1" ht="12" customHeight="1" x14ac:dyDescent="0.2">
      <c r="A40" s="43" t="s">
        <v>11</v>
      </c>
      <c r="B40" s="19"/>
      <c r="C40" s="19">
        <v>163</v>
      </c>
      <c r="D40" s="19">
        <v>118</v>
      </c>
      <c r="E40" s="19"/>
      <c r="F40" s="19">
        <v>3</v>
      </c>
      <c r="G40" s="44">
        <v>1</v>
      </c>
      <c r="H40" s="63"/>
      <c r="I40" s="19">
        <v>560</v>
      </c>
      <c r="J40" s="62"/>
      <c r="K40" s="19">
        <v>15</v>
      </c>
      <c r="L40" s="45">
        <v>5</v>
      </c>
    </row>
    <row r="41" spans="1:12" s="4" customFormat="1" ht="12" customHeight="1" x14ac:dyDescent="0.2">
      <c r="A41" s="43" t="s">
        <v>12</v>
      </c>
      <c r="B41" s="19"/>
      <c r="C41" s="19">
        <v>137</v>
      </c>
      <c r="D41" s="19">
        <v>91</v>
      </c>
      <c r="E41" s="19"/>
      <c r="F41" s="19" t="s">
        <v>30</v>
      </c>
      <c r="G41" s="19" t="s">
        <v>30</v>
      </c>
      <c r="H41" s="63"/>
      <c r="I41" s="26">
        <v>413</v>
      </c>
      <c r="J41" s="64"/>
      <c r="K41" s="26">
        <v>13</v>
      </c>
      <c r="L41" s="45">
        <v>7.7</v>
      </c>
    </row>
    <row r="42" spans="1:12" s="4" customFormat="1" ht="12" customHeight="1" x14ac:dyDescent="0.2">
      <c r="A42" s="43" t="s">
        <v>13</v>
      </c>
      <c r="B42" s="19"/>
      <c r="C42" s="19">
        <v>1047</v>
      </c>
      <c r="D42" s="19">
        <v>701</v>
      </c>
      <c r="E42" s="19"/>
      <c r="F42" s="19">
        <v>20</v>
      </c>
      <c r="G42" s="44">
        <v>4.5</v>
      </c>
      <c r="H42" s="63"/>
      <c r="I42" s="26">
        <v>4393</v>
      </c>
      <c r="J42" s="64"/>
      <c r="K42" s="26">
        <v>110</v>
      </c>
      <c r="L42" s="45">
        <v>25.1</v>
      </c>
    </row>
    <row r="43" spans="1:12" s="4" customFormat="1" ht="12" customHeight="1" x14ac:dyDescent="0.2">
      <c r="A43" s="43" t="s">
        <v>14</v>
      </c>
      <c r="B43" s="19"/>
      <c r="C43" s="19">
        <v>64</v>
      </c>
      <c r="D43" s="19">
        <v>57</v>
      </c>
      <c r="E43" s="19"/>
      <c r="F43" s="19" t="s">
        <v>30</v>
      </c>
      <c r="G43" s="19" t="s">
        <v>30</v>
      </c>
      <c r="H43" s="63"/>
      <c r="I43" s="26">
        <v>171</v>
      </c>
      <c r="J43" s="64"/>
      <c r="K43" s="26">
        <v>5</v>
      </c>
      <c r="L43" s="45">
        <v>7.2</v>
      </c>
    </row>
    <row r="44" spans="1:12" s="4" customFormat="1" ht="20.100000000000001" customHeight="1" x14ac:dyDescent="0.2">
      <c r="A44" s="1" t="s">
        <v>15</v>
      </c>
      <c r="B44" s="19"/>
      <c r="C44" s="19">
        <f>135+39</f>
        <v>174</v>
      </c>
      <c r="D44" s="19">
        <f>73+503</f>
        <v>576</v>
      </c>
      <c r="E44" s="19"/>
      <c r="F44" s="19">
        <f>0+1</f>
        <v>1</v>
      </c>
      <c r="G44" s="44" t="s">
        <v>30</v>
      </c>
      <c r="H44" s="63"/>
      <c r="I44" s="19">
        <f>485+2549</f>
        <v>3034</v>
      </c>
      <c r="J44" s="62"/>
      <c r="K44" s="19">
        <f>2+41</f>
        <v>43</v>
      </c>
      <c r="L44" s="44" t="s">
        <v>30</v>
      </c>
    </row>
    <row r="45" spans="1:12" s="6" customFormat="1" ht="20.100000000000001" customHeight="1" x14ac:dyDescent="0.2">
      <c r="A45" s="47" t="s">
        <v>41</v>
      </c>
      <c r="B45" s="47"/>
      <c r="C45" s="61">
        <v>8801</v>
      </c>
      <c r="D45" s="67">
        <v>6920</v>
      </c>
      <c r="E45" s="48"/>
      <c r="F45" s="67">
        <v>192</v>
      </c>
      <c r="G45" s="68">
        <v>2.5</v>
      </c>
      <c r="H45" s="66"/>
      <c r="I45" s="61">
        <v>30920</v>
      </c>
      <c r="J45" s="66"/>
      <c r="K45" s="61">
        <v>804</v>
      </c>
      <c r="L45" s="69">
        <v>10.6</v>
      </c>
    </row>
    <row r="46" spans="1:12" ht="12" customHeight="1" x14ac:dyDescent="0.2"/>
    <row r="47" spans="1:12" ht="15.9" customHeight="1" x14ac:dyDescent="0.2">
      <c r="A47" s="7" t="s">
        <v>56</v>
      </c>
    </row>
    <row r="48" spans="1:12" ht="12" customHeight="1" x14ac:dyDescent="0.2">
      <c r="A48" s="7" t="s">
        <v>16</v>
      </c>
    </row>
    <row r="49" spans="1:12" ht="12" customHeight="1" x14ac:dyDescent="0.2">
      <c r="A49" s="1" t="s">
        <v>58</v>
      </c>
    </row>
    <row r="50" spans="1:12" ht="15.9" customHeight="1" x14ac:dyDescent="0.2">
      <c r="A50" s="2" t="s">
        <v>17</v>
      </c>
      <c r="L50" s="70" t="s">
        <v>59</v>
      </c>
    </row>
    <row r="51" spans="1:12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6F82-A303-4F7E-912C-9EC22D719B9F}">
  <dimension ref="A1:L5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51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49</v>
      </c>
      <c r="C4" s="27"/>
      <c r="D4" s="12"/>
      <c r="E4" s="12"/>
      <c r="F4" s="12"/>
      <c r="G4" s="12"/>
      <c r="H4" s="12"/>
      <c r="I4" s="12"/>
      <c r="J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19" t="s">
        <v>50</v>
      </c>
      <c r="I11" s="20" t="s">
        <v>22</v>
      </c>
      <c r="J11" s="31"/>
      <c r="K11" s="31"/>
      <c r="L11" s="19" t="s">
        <v>50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2524</v>
      </c>
      <c r="D18" s="19">
        <v>2037</v>
      </c>
      <c r="E18" s="19"/>
      <c r="F18" s="19">
        <v>56</v>
      </c>
      <c r="G18" s="44">
        <v>4.2</v>
      </c>
      <c r="H18" s="44"/>
      <c r="I18" s="19">
        <v>8667</v>
      </c>
      <c r="J18" s="19"/>
      <c r="K18" s="19">
        <v>181</v>
      </c>
      <c r="L18" s="45">
        <v>14.1</v>
      </c>
    </row>
    <row r="19" spans="1:12" s="4" customFormat="1" ht="12" customHeight="1" x14ac:dyDescent="0.2">
      <c r="A19" s="43" t="s">
        <v>27</v>
      </c>
      <c r="B19" s="19"/>
      <c r="C19" s="19">
        <v>885</v>
      </c>
      <c r="D19" s="19">
        <v>654</v>
      </c>
      <c r="E19" s="19"/>
      <c r="F19" s="19">
        <v>25</v>
      </c>
      <c r="G19" s="44">
        <v>2.7</v>
      </c>
      <c r="H19" s="44"/>
      <c r="I19" s="26">
        <v>2763</v>
      </c>
      <c r="J19" s="26"/>
      <c r="K19" s="26">
        <v>81</v>
      </c>
      <c r="L19" s="45">
        <v>8.4</v>
      </c>
    </row>
    <row r="20" spans="1:12" s="4" customFormat="1" ht="12" customHeight="1" x14ac:dyDescent="0.2">
      <c r="A20" s="43" t="s">
        <v>28</v>
      </c>
      <c r="B20" s="19"/>
      <c r="C20" s="19">
        <v>173</v>
      </c>
      <c r="D20" s="19">
        <v>140</v>
      </c>
      <c r="E20" s="19"/>
      <c r="F20" s="19">
        <v>7</v>
      </c>
      <c r="G20" s="44">
        <v>2</v>
      </c>
      <c r="H20" s="44"/>
      <c r="I20" s="26">
        <v>539</v>
      </c>
      <c r="J20" s="26"/>
      <c r="K20" s="26">
        <v>19</v>
      </c>
      <c r="L20" s="45">
        <v>5.3</v>
      </c>
    </row>
    <row r="21" spans="1:12" s="4" customFormat="1" ht="12" customHeight="1" x14ac:dyDescent="0.2">
      <c r="A21" s="43" t="s">
        <v>29</v>
      </c>
      <c r="B21" s="19"/>
      <c r="C21" s="19">
        <v>9</v>
      </c>
      <c r="D21" s="19">
        <v>7</v>
      </c>
      <c r="E21" s="19"/>
      <c r="F21" s="19" t="s">
        <v>30</v>
      </c>
      <c r="G21" s="44" t="s">
        <v>30</v>
      </c>
      <c r="H21" s="44"/>
      <c r="I21" s="19">
        <v>15</v>
      </c>
      <c r="J21" s="19"/>
      <c r="K21" s="19">
        <v>1</v>
      </c>
      <c r="L21" s="44">
        <v>2.9</v>
      </c>
    </row>
    <row r="22" spans="1:12" s="4" customFormat="1" ht="12" customHeight="1" x14ac:dyDescent="0.2">
      <c r="A22" s="43" t="s">
        <v>31</v>
      </c>
      <c r="B22" s="19"/>
      <c r="C22" s="4">
        <v>70</v>
      </c>
      <c r="D22" s="4">
        <v>41</v>
      </c>
      <c r="F22" s="4">
        <v>4</v>
      </c>
      <c r="G22" s="46">
        <v>2.7</v>
      </c>
      <c r="I22" s="4">
        <v>140</v>
      </c>
      <c r="K22" s="4">
        <v>7</v>
      </c>
      <c r="L22" s="46">
        <v>5</v>
      </c>
    </row>
    <row r="23" spans="1:12" s="4" customFormat="1" ht="20.100000000000001" customHeight="1" x14ac:dyDescent="0.2">
      <c r="A23" s="43" t="s">
        <v>32</v>
      </c>
      <c r="B23" s="19"/>
      <c r="C23" s="19">
        <v>11</v>
      </c>
      <c r="D23" s="19">
        <v>10</v>
      </c>
      <c r="E23" s="19"/>
      <c r="F23" s="19">
        <v>1</v>
      </c>
      <c r="G23" s="44">
        <v>2.9</v>
      </c>
      <c r="H23" s="44"/>
      <c r="I23" s="26">
        <v>11</v>
      </c>
      <c r="J23" s="26"/>
      <c r="K23" s="5">
        <v>1</v>
      </c>
      <c r="L23" s="44">
        <v>3</v>
      </c>
    </row>
    <row r="24" spans="1:12" s="4" customFormat="1" ht="12" customHeight="1" x14ac:dyDescent="0.2">
      <c r="A24" s="43" t="s">
        <v>33</v>
      </c>
      <c r="B24" s="19"/>
      <c r="C24" s="19">
        <v>10</v>
      </c>
      <c r="D24" s="19">
        <v>11</v>
      </c>
      <c r="E24" s="19"/>
      <c r="F24" s="19" t="s">
        <v>30</v>
      </c>
      <c r="G24" s="44" t="s">
        <v>30</v>
      </c>
      <c r="H24" s="44"/>
      <c r="I24" s="26">
        <v>30</v>
      </c>
      <c r="J24" s="26"/>
      <c r="K24" s="26" t="s">
        <v>30</v>
      </c>
      <c r="L24" s="45" t="s">
        <v>30</v>
      </c>
    </row>
    <row r="25" spans="1:12" s="4" customFormat="1" ht="12" customHeight="1" x14ac:dyDescent="0.2">
      <c r="A25" s="43" t="s">
        <v>34</v>
      </c>
      <c r="B25" s="19"/>
      <c r="C25" s="4">
        <v>38</v>
      </c>
      <c r="D25" s="19">
        <v>32</v>
      </c>
      <c r="E25" s="19"/>
      <c r="F25" s="19" t="s">
        <v>30</v>
      </c>
      <c r="G25" s="44" t="s">
        <v>30</v>
      </c>
      <c r="H25" s="44"/>
      <c r="I25" s="26">
        <v>70</v>
      </c>
      <c r="J25" s="26"/>
      <c r="K25" s="26">
        <v>1</v>
      </c>
      <c r="L25" s="44">
        <v>2.6</v>
      </c>
    </row>
    <row r="26" spans="1:12" s="4" customFormat="1" ht="12" customHeight="1" x14ac:dyDescent="0.2">
      <c r="A26" s="43" t="s">
        <v>35</v>
      </c>
      <c r="B26" s="19"/>
      <c r="C26" s="19">
        <v>68</v>
      </c>
      <c r="D26" s="19">
        <v>61</v>
      </c>
      <c r="E26" s="19"/>
      <c r="F26" s="19">
        <v>2</v>
      </c>
      <c r="G26" s="44">
        <v>1.8</v>
      </c>
      <c r="H26" s="44"/>
      <c r="I26" s="19">
        <v>152</v>
      </c>
      <c r="J26" s="19"/>
      <c r="K26" s="19">
        <v>6</v>
      </c>
      <c r="L26" s="45">
        <v>5.6</v>
      </c>
    </row>
    <row r="27" spans="1:12" s="4" customFormat="1" ht="12" customHeight="1" x14ac:dyDescent="0.2">
      <c r="A27" s="43" t="s">
        <v>36</v>
      </c>
      <c r="B27" s="19"/>
      <c r="C27" s="19">
        <v>133</v>
      </c>
      <c r="D27" s="19">
        <v>100</v>
      </c>
      <c r="E27" s="19"/>
      <c r="F27" s="19">
        <v>1</v>
      </c>
      <c r="G27" s="44">
        <v>0.4</v>
      </c>
      <c r="H27" s="44"/>
      <c r="I27" s="26">
        <v>642</v>
      </c>
      <c r="J27" s="26"/>
      <c r="K27" s="26">
        <v>12</v>
      </c>
      <c r="L27" s="45">
        <v>4.5999999999999996</v>
      </c>
    </row>
    <row r="28" spans="1:12" s="4" customFormat="1" ht="20.100000000000001" customHeight="1" x14ac:dyDescent="0.2">
      <c r="A28" s="43" t="s">
        <v>37</v>
      </c>
      <c r="B28" s="19"/>
      <c r="C28" s="19">
        <v>171</v>
      </c>
      <c r="D28" s="19">
        <v>131</v>
      </c>
      <c r="E28" s="19"/>
      <c r="F28" s="19">
        <v>7</v>
      </c>
      <c r="G28" s="44">
        <v>2.8</v>
      </c>
      <c r="H28" s="44"/>
      <c r="I28" s="26">
        <v>490</v>
      </c>
      <c r="J28" s="26"/>
      <c r="K28" s="26">
        <v>22</v>
      </c>
      <c r="L28" s="45">
        <v>8.8000000000000007</v>
      </c>
    </row>
    <row r="29" spans="1:12" s="4" customFormat="1" ht="12" customHeight="1" x14ac:dyDescent="0.2">
      <c r="A29" s="43" t="s">
        <v>38</v>
      </c>
      <c r="B29" s="19"/>
      <c r="C29" s="19">
        <v>486</v>
      </c>
      <c r="D29" s="19">
        <v>383</v>
      </c>
      <c r="E29" s="19"/>
      <c r="F29" s="19">
        <v>10</v>
      </c>
      <c r="G29" s="44">
        <v>5.4</v>
      </c>
      <c r="H29" s="44"/>
      <c r="I29" s="26">
        <v>1204</v>
      </c>
      <c r="J29" s="26"/>
      <c r="K29" s="26">
        <v>30</v>
      </c>
      <c r="L29" s="45">
        <v>16.2</v>
      </c>
    </row>
    <row r="30" spans="1:12" s="4" customFormat="1" ht="12" customHeight="1" x14ac:dyDescent="0.2">
      <c r="A30" s="43" t="s">
        <v>39</v>
      </c>
      <c r="B30" s="19"/>
      <c r="C30" s="19">
        <v>219</v>
      </c>
      <c r="D30" s="19">
        <v>152</v>
      </c>
      <c r="E30" s="19"/>
      <c r="F30" s="19">
        <v>6</v>
      </c>
      <c r="G30" s="44">
        <v>2.2000000000000002</v>
      </c>
      <c r="H30" s="44"/>
      <c r="I30" s="26">
        <v>422</v>
      </c>
      <c r="J30" s="26"/>
      <c r="K30" s="26">
        <v>16</v>
      </c>
      <c r="L30" s="45">
        <v>6</v>
      </c>
    </row>
    <row r="31" spans="1:12" s="4" customFormat="1" ht="12" customHeight="1" x14ac:dyDescent="0.2">
      <c r="A31" s="43" t="s">
        <v>40</v>
      </c>
      <c r="B31" s="19"/>
      <c r="C31" s="19">
        <v>42</v>
      </c>
      <c r="D31" s="19">
        <v>35</v>
      </c>
      <c r="E31" s="19"/>
      <c r="F31" s="19">
        <v>1</v>
      </c>
      <c r="G31" s="44">
        <v>1.4</v>
      </c>
      <c r="H31" s="44"/>
      <c r="I31" s="26">
        <v>123</v>
      </c>
      <c r="J31" s="26"/>
      <c r="K31" s="26">
        <v>6</v>
      </c>
      <c r="L31" s="45">
        <v>8.1</v>
      </c>
    </row>
    <row r="32" spans="1:12" s="4" customFormat="1" ht="12" customHeight="1" x14ac:dyDescent="0.2">
      <c r="A32" s="43" t="s">
        <v>3</v>
      </c>
      <c r="B32" s="19"/>
      <c r="C32" s="19">
        <v>16</v>
      </c>
      <c r="D32" s="19">
        <v>18</v>
      </c>
      <c r="E32" s="19"/>
      <c r="F32" s="19" t="s">
        <v>30</v>
      </c>
      <c r="G32" s="44" t="s">
        <v>30</v>
      </c>
      <c r="H32" s="44"/>
      <c r="I32" s="26">
        <v>119</v>
      </c>
      <c r="J32" s="26"/>
      <c r="K32" s="26" t="s">
        <v>30</v>
      </c>
      <c r="L32" s="45" t="s">
        <v>30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4</v>
      </c>
      <c r="E33" s="19"/>
      <c r="F33" s="19" t="s">
        <v>30</v>
      </c>
      <c r="G33" s="44" t="s">
        <v>30</v>
      </c>
      <c r="H33" s="44"/>
      <c r="I33" s="26">
        <v>9</v>
      </c>
      <c r="J33" s="26"/>
      <c r="K33" s="26" t="s">
        <v>30</v>
      </c>
      <c r="L33" s="45" t="s">
        <v>30</v>
      </c>
    </row>
    <row r="34" spans="1:12" s="4" customFormat="1" ht="12" customHeight="1" x14ac:dyDescent="0.2">
      <c r="A34" s="43" t="s">
        <v>5</v>
      </c>
      <c r="B34" s="19"/>
      <c r="C34" s="19">
        <v>297</v>
      </c>
      <c r="D34" s="19">
        <v>178</v>
      </c>
      <c r="E34" s="19"/>
      <c r="F34" s="19">
        <v>3</v>
      </c>
      <c r="G34" s="44">
        <v>0.7</v>
      </c>
      <c r="H34" s="44"/>
      <c r="I34" s="26">
        <v>995</v>
      </c>
      <c r="J34" s="26"/>
      <c r="K34" s="26">
        <v>23</v>
      </c>
      <c r="L34" s="45">
        <v>5</v>
      </c>
    </row>
    <row r="35" spans="1:12" s="4" customFormat="1" ht="12" customHeight="1" x14ac:dyDescent="0.2">
      <c r="A35" s="43" t="s">
        <v>6</v>
      </c>
      <c r="B35" s="19"/>
      <c r="C35" s="19">
        <v>96</v>
      </c>
      <c r="D35" s="19">
        <v>74</v>
      </c>
      <c r="E35" s="19"/>
      <c r="F35" s="19">
        <v>1</v>
      </c>
      <c r="G35" s="44">
        <v>0.6</v>
      </c>
      <c r="H35" s="44"/>
      <c r="I35" s="26">
        <v>315</v>
      </c>
      <c r="J35" s="26"/>
      <c r="K35" s="26">
        <v>9</v>
      </c>
      <c r="L35" s="45">
        <v>4.8</v>
      </c>
    </row>
    <row r="36" spans="1:12" s="4" customFormat="1" ht="12" customHeight="1" x14ac:dyDescent="0.2">
      <c r="A36" s="43" t="s">
        <v>7</v>
      </c>
      <c r="B36" s="19"/>
      <c r="C36" s="19">
        <v>329</v>
      </c>
      <c r="D36" s="19">
        <v>264</v>
      </c>
      <c r="E36" s="19"/>
      <c r="F36" s="19">
        <v>8</v>
      </c>
      <c r="G36" s="44">
        <v>1.4</v>
      </c>
      <c r="H36" s="44"/>
      <c r="I36" s="26">
        <v>732</v>
      </c>
      <c r="J36" s="26"/>
      <c r="K36" s="26">
        <v>24</v>
      </c>
      <c r="L36" s="45">
        <v>4.2</v>
      </c>
    </row>
    <row r="37" spans="1:12" s="4" customFormat="1" ht="12" customHeight="1" x14ac:dyDescent="0.2">
      <c r="A37" s="43" t="s">
        <v>8</v>
      </c>
      <c r="B37" s="19"/>
      <c r="C37" s="19">
        <v>113</v>
      </c>
      <c r="D37" s="19">
        <v>85</v>
      </c>
      <c r="E37" s="19"/>
      <c r="F37" s="19">
        <v>3</v>
      </c>
      <c r="G37" s="44">
        <v>1.3</v>
      </c>
      <c r="H37" s="44"/>
      <c r="I37" s="26">
        <v>351</v>
      </c>
      <c r="J37" s="26"/>
      <c r="K37" s="26">
        <v>5</v>
      </c>
      <c r="L37" s="45">
        <v>2.1</v>
      </c>
    </row>
    <row r="38" spans="1:12" s="4" customFormat="1" ht="20.100000000000001" customHeight="1" x14ac:dyDescent="0.2">
      <c r="A38" s="43" t="s">
        <v>9</v>
      </c>
      <c r="B38" s="19"/>
      <c r="C38" s="19">
        <v>404</v>
      </c>
      <c r="D38" s="19">
        <v>295</v>
      </c>
      <c r="E38" s="19"/>
      <c r="F38" s="19">
        <v>8</v>
      </c>
      <c r="G38" s="44">
        <v>2.4</v>
      </c>
      <c r="H38" s="44"/>
      <c r="I38" s="19">
        <v>1033</v>
      </c>
      <c r="J38" s="19"/>
      <c r="K38" s="19">
        <v>18</v>
      </c>
      <c r="L38" s="45">
        <v>5.5</v>
      </c>
    </row>
    <row r="39" spans="1:12" s="4" customFormat="1" ht="12" customHeight="1" x14ac:dyDescent="0.2">
      <c r="A39" s="43" t="s">
        <v>10</v>
      </c>
      <c r="B39" s="19"/>
      <c r="C39" s="19">
        <v>949</v>
      </c>
      <c r="D39" s="19">
        <v>651</v>
      </c>
      <c r="E39" s="19"/>
      <c r="F39" s="19">
        <v>29</v>
      </c>
      <c r="G39" s="44">
        <v>4.4000000000000004</v>
      </c>
      <c r="H39" s="44"/>
      <c r="I39" s="19">
        <v>2885</v>
      </c>
      <c r="J39" s="19"/>
      <c r="K39" s="19">
        <v>89</v>
      </c>
      <c r="L39" s="45">
        <v>13.4</v>
      </c>
    </row>
    <row r="40" spans="1:12" s="4" customFormat="1" ht="12" customHeight="1" x14ac:dyDescent="0.2">
      <c r="A40" s="43" t="s">
        <v>11</v>
      </c>
      <c r="B40" s="19"/>
      <c r="C40" s="19">
        <v>160</v>
      </c>
      <c r="D40" s="19">
        <v>118</v>
      </c>
      <c r="E40" s="19"/>
      <c r="F40" s="19">
        <v>5</v>
      </c>
      <c r="G40" s="44">
        <v>1.7</v>
      </c>
      <c r="H40" s="44"/>
      <c r="I40" s="19">
        <v>543</v>
      </c>
      <c r="J40" s="19"/>
      <c r="K40" s="19">
        <v>16</v>
      </c>
      <c r="L40" s="45">
        <v>5.4</v>
      </c>
    </row>
    <row r="41" spans="1:12" s="4" customFormat="1" ht="12" customHeight="1" x14ac:dyDescent="0.2">
      <c r="A41" s="43" t="s">
        <v>12</v>
      </c>
      <c r="B41" s="19"/>
      <c r="C41" s="19">
        <v>137</v>
      </c>
      <c r="D41" s="19">
        <v>91</v>
      </c>
      <c r="E41" s="19"/>
      <c r="F41" s="19">
        <v>4</v>
      </c>
      <c r="G41" s="44">
        <v>2.5</v>
      </c>
      <c r="H41" s="44"/>
      <c r="I41" s="26">
        <v>397</v>
      </c>
      <c r="J41" s="26"/>
      <c r="K41" s="26">
        <v>5</v>
      </c>
      <c r="L41" s="45">
        <v>3</v>
      </c>
    </row>
    <row r="42" spans="1:12" s="4" customFormat="1" ht="12" customHeight="1" x14ac:dyDescent="0.2">
      <c r="A42" s="43" t="s">
        <v>13</v>
      </c>
      <c r="B42" s="19"/>
      <c r="C42" s="19">
        <v>1027</v>
      </c>
      <c r="D42" s="19">
        <v>701</v>
      </c>
      <c r="E42" s="19"/>
      <c r="F42" s="19">
        <v>9</v>
      </c>
      <c r="G42" s="44">
        <v>2.1</v>
      </c>
      <c r="H42" s="44"/>
      <c r="I42" s="26">
        <v>4282</v>
      </c>
      <c r="J42" s="26"/>
      <c r="K42" s="26">
        <v>81</v>
      </c>
      <c r="L42" s="45">
        <v>18.7</v>
      </c>
    </row>
    <row r="43" spans="1:12" s="4" customFormat="1" ht="12" customHeight="1" x14ac:dyDescent="0.2">
      <c r="A43" s="43" t="s">
        <v>14</v>
      </c>
      <c r="B43" s="19"/>
      <c r="C43" s="19">
        <v>64</v>
      </c>
      <c r="D43" s="19">
        <v>57</v>
      </c>
      <c r="E43" s="19"/>
      <c r="F43" s="19" t="s">
        <v>30</v>
      </c>
      <c r="G43" s="44" t="s">
        <v>30</v>
      </c>
      <c r="H43" s="44"/>
      <c r="I43" s="26">
        <v>166</v>
      </c>
      <c r="J43" s="26"/>
      <c r="K43" s="26">
        <v>3</v>
      </c>
      <c r="L43" s="45">
        <v>4.3</v>
      </c>
    </row>
    <row r="44" spans="1:12" s="4" customFormat="1" ht="20.100000000000001" customHeight="1" x14ac:dyDescent="0.2">
      <c r="A44" s="1" t="s">
        <v>15</v>
      </c>
      <c r="B44" s="19"/>
      <c r="C44" s="19">
        <v>173</v>
      </c>
      <c r="D44" s="19">
        <v>477</v>
      </c>
      <c r="E44" s="19"/>
      <c r="F44" s="19">
        <v>4</v>
      </c>
      <c r="G44" s="44" t="s">
        <v>30</v>
      </c>
      <c r="H44" s="44"/>
      <c r="I44" s="19">
        <v>3023</v>
      </c>
      <c r="J44" s="19"/>
      <c r="K44" s="19">
        <v>121</v>
      </c>
      <c r="L44" s="44" t="s">
        <v>30</v>
      </c>
    </row>
    <row r="45" spans="1:12" s="6" customFormat="1" ht="20.100000000000001" customHeight="1" x14ac:dyDescent="0.2">
      <c r="A45" s="47" t="s">
        <v>41</v>
      </c>
      <c r="B45" s="47"/>
      <c r="C45" s="48">
        <v>8610</v>
      </c>
      <c r="D45" s="48">
        <v>6807</v>
      </c>
      <c r="E45" s="48"/>
      <c r="F45" s="48">
        <v>194</v>
      </c>
      <c r="G45" s="49">
        <v>2.6</v>
      </c>
      <c r="H45" s="48"/>
      <c r="I45" s="48">
        <v>30118</v>
      </c>
      <c r="J45" s="48"/>
      <c r="K45" s="48">
        <v>777</v>
      </c>
      <c r="L45" s="50">
        <v>10.3</v>
      </c>
    </row>
    <row r="46" spans="1:12" ht="12" customHeight="1" x14ac:dyDescent="0.2"/>
    <row r="47" spans="1:12" ht="15.9" customHeight="1" x14ac:dyDescent="0.2">
      <c r="A47" s="7" t="s">
        <v>54</v>
      </c>
    </row>
    <row r="48" spans="1:12" ht="12" customHeight="1" x14ac:dyDescent="0.2">
      <c r="A48" s="7" t="s">
        <v>16</v>
      </c>
    </row>
    <row r="49" spans="1:12" ht="12" customHeight="1" x14ac:dyDescent="0.2">
      <c r="A49" s="1" t="s">
        <v>2</v>
      </c>
    </row>
    <row r="50" spans="1:12" ht="12" customHeight="1" x14ac:dyDescent="0.2">
      <c r="A50" s="1" t="s">
        <v>46</v>
      </c>
    </row>
    <row r="51" spans="1:12" ht="15.9" customHeight="1" x14ac:dyDescent="0.2">
      <c r="A51" s="2" t="s">
        <v>17</v>
      </c>
    </row>
    <row r="52" spans="1:12" ht="3.9" customHeight="1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DB9E-BF15-4C5C-9919-31D88298C16A}">
  <dimension ref="A1:L5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96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48</v>
      </c>
      <c r="C4" s="27"/>
      <c r="D4" s="12"/>
      <c r="E4" s="12"/>
      <c r="F4" s="12"/>
      <c r="G4" s="12"/>
      <c r="H4" s="12"/>
      <c r="I4" s="12"/>
      <c r="J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19" t="s">
        <v>51</v>
      </c>
      <c r="I11" s="20" t="s">
        <v>22</v>
      </c>
      <c r="J11" s="31"/>
      <c r="K11" s="31"/>
      <c r="L11" s="19" t="s">
        <v>51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2469</v>
      </c>
      <c r="D18" s="19">
        <v>1769</v>
      </c>
      <c r="E18" s="19"/>
      <c r="F18" s="19">
        <v>44</v>
      </c>
      <c r="G18" s="44">
        <v>3.4</v>
      </c>
      <c r="H18" s="44"/>
      <c r="I18" s="19">
        <v>8415</v>
      </c>
      <c r="J18" s="19"/>
      <c r="K18" s="19">
        <v>177</v>
      </c>
      <c r="L18" s="45">
        <v>13.9</v>
      </c>
    </row>
    <row r="19" spans="1:12" s="4" customFormat="1" ht="12" customHeight="1" x14ac:dyDescent="0.2">
      <c r="A19" s="43" t="s">
        <v>27</v>
      </c>
      <c r="B19" s="19"/>
      <c r="C19" s="19">
        <v>860</v>
      </c>
      <c r="D19" s="19">
        <v>588</v>
      </c>
      <c r="E19" s="19"/>
      <c r="F19" s="19">
        <v>24</v>
      </c>
      <c r="G19" s="44">
        <v>2.6</v>
      </c>
      <c r="H19" s="44"/>
      <c r="I19" s="26">
        <v>2425</v>
      </c>
      <c r="J19" s="26"/>
      <c r="K19" s="26">
        <v>51</v>
      </c>
      <c r="L19" s="45">
        <v>5.3</v>
      </c>
    </row>
    <row r="20" spans="1:12" s="4" customFormat="1" ht="12" customHeight="1" x14ac:dyDescent="0.2">
      <c r="A20" s="43" t="s">
        <v>28</v>
      </c>
      <c r="B20" s="19"/>
      <c r="C20" s="19">
        <v>166</v>
      </c>
      <c r="D20" s="19">
        <v>108</v>
      </c>
      <c r="E20" s="19"/>
      <c r="F20" s="19">
        <v>1</v>
      </c>
      <c r="G20" s="44">
        <v>0.3</v>
      </c>
      <c r="H20" s="44"/>
      <c r="I20" s="26">
        <v>487</v>
      </c>
      <c r="J20" s="26"/>
      <c r="K20" s="26">
        <v>15</v>
      </c>
      <c r="L20" s="45">
        <v>4.2</v>
      </c>
    </row>
    <row r="21" spans="1:12" s="4" customFormat="1" ht="12" customHeight="1" x14ac:dyDescent="0.2">
      <c r="A21" s="43" t="s">
        <v>29</v>
      </c>
      <c r="B21" s="19"/>
      <c r="C21" s="19">
        <v>9</v>
      </c>
      <c r="D21" s="19">
        <v>6</v>
      </c>
      <c r="E21" s="19"/>
      <c r="F21" s="19" t="s">
        <v>30</v>
      </c>
      <c r="G21" s="44" t="s">
        <v>30</v>
      </c>
      <c r="H21" s="44"/>
      <c r="I21" s="19">
        <v>13</v>
      </c>
      <c r="J21" s="19"/>
      <c r="K21" s="19" t="s">
        <v>30</v>
      </c>
      <c r="L21" s="44" t="s">
        <v>30</v>
      </c>
    </row>
    <row r="22" spans="1:12" s="4" customFormat="1" ht="12" customHeight="1" x14ac:dyDescent="0.2">
      <c r="A22" s="43" t="s">
        <v>31</v>
      </c>
      <c r="B22" s="19"/>
      <c r="C22" s="4">
        <v>67</v>
      </c>
      <c r="D22" s="4">
        <v>36</v>
      </c>
      <c r="F22" s="4">
        <v>3</v>
      </c>
      <c r="G22" s="46">
        <v>2.1</v>
      </c>
      <c r="I22" s="4">
        <v>107</v>
      </c>
      <c r="K22" s="4">
        <v>10</v>
      </c>
      <c r="L22" s="46">
        <v>7.3</v>
      </c>
    </row>
    <row r="23" spans="1:12" s="4" customFormat="1" ht="20.100000000000001" customHeight="1" x14ac:dyDescent="0.2">
      <c r="A23" s="43" t="s">
        <v>32</v>
      </c>
      <c r="B23" s="19"/>
      <c r="C23" s="19">
        <v>10</v>
      </c>
      <c r="D23" s="19">
        <v>8</v>
      </c>
      <c r="E23" s="19"/>
      <c r="F23" s="19" t="s">
        <v>30</v>
      </c>
      <c r="G23" s="44" t="s">
        <v>30</v>
      </c>
      <c r="H23" s="44"/>
      <c r="I23" s="26">
        <v>5</v>
      </c>
      <c r="J23" s="26"/>
      <c r="K23" s="5" t="s">
        <v>30</v>
      </c>
      <c r="L23" s="44" t="s">
        <v>30</v>
      </c>
    </row>
    <row r="24" spans="1:12" s="4" customFormat="1" ht="12" customHeight="1" x14ac:dyDescent="0.2">
      <c r="A24" s="43" t="s">
        <v>33</v>
      </c>
      <c r="B24" s="19"/>
      <c r="C24" s="19">
        <v>10</v>
      </c>
      <c r="D24" s="19">
        <v>8</v>
      </c>
      <c r="E24" s="19"/>
      <c r="F24" s="19" t="s">
        <v>30</v>
      </c>
      <c r="G24" s="44" t="s">
        <v>30</v>
      </c>
      <c r="H24" s="44"/>
      <c r="I24" s="26">
        <v>17</v>
      </c>
      <c r="J24" s="26"/>
      <c r="K24" s="26">
        <v>2</v>
      </c>
      <c r="L24" s="45">
        <v>5</v>
      </c>
    </row>
    <row r="25" spans="1:12" s="4" customFormat="1" ht="12" customHeight="1" x14ac:dyDescent="0.2">
      <c r="A25" s="43" t="s">
        <v>34</v>
      </c>
      <c r="B25" s="19"/>
      <c r="C25" s="4">
        <v>38</v>
      </c>
      <c r="D25" s="19">
        <v>30</v>
      </c>
      <c r="E25" s="19"/>
      <c r="F25" s="19">
        <v>1</v>
      </c>
      <c r="G25" s="44">
        <v>2.7</v>
      </c>
      <c r="H25" s="44"/>
      <c r="I25" s="26">
        <v>62</v>
      </c>
      <c r="J25" s="26"/>
      <c r="K25" s="26" t="s">
        <v>30</v>
      </c>
      <c r="L25" s="44" t="s">
        <v>30</v>
      </c>
    </row>
    <row r="26" spans="1:12" s="4" customFormat="1" ht="12" customHeight="1" x14ac:dyDescent="0.2">
      <c r="A26" s="43" t="s">
        <v>35</v>
      </c>
      <c r="B26" s="19"/>
      <c r="C26" s="19">
        <v>66</v>
      </c>
      <c r="D26" s="19">
        <v>47</v>
      </c>
      <c r="E26" s="19"/>
      <c r="F26" s="19" t="s">
        <v>30</v>
      </c>
      <c r="G26" s="44" t="s">
        <v>30</v>
      </c>
      <c r="H26" s="44"/>
      <c r="I26" s="19">
        <v>110</v>
      </c>
      <c r="J26" s="19"/>
      <c r="K26" s="19">
        <v>9</v>
      </c>
      <c r="L26" s="45">
        <v>8.5</v>
      </c>
    </row>
    <row r="27" spans="1:12" s="4" customFormat="1" ht="12" customHeight="1" x14ac:dyDescent="0.2">
      <c r="A27" s="43" t="s">
        <v>36</v>
      </c>
      <c r="B27" s="19"/>
      <c r="C27" s="19">
        <v>132</v>
      </c>
      <c r="D27" s="19">
        <v>90</v>
      </c>
      <c r="E27" s="19"/>
      <c r="F27" s="19">
        <v>3</v>
      </c>
      <c r="G27" s="44">
        <v>1.2</v>
      </c>
      <c r="H27" s="44"/>
      <c r="I27" s="26">
        <v>587</v>
      </c>
      <c r="J27" s="26"/>
      <c r="K27" s="26">
        <v>12</v>
      </c>
      <c r="L27" s="45">
        <v>4.7</v>
      </c>
    </row>
    <row r="28" spans="1:12" s="4" customFormat="1" ht="20.100000000000001" customHeight="1" x14ac:dyDescent="0.2">
      <c r="A28" s="43" t="s">
        <v>37</v>
      </c>
      <c r="B28" s="19"/>
      <c r="C28" s="19">
        <v>164</v>
      </c>
      <c r="D28" s="19">
        <v>111</v>
      </c>
      <c r="E28" s="19"/>
      <c r="F28" s="19">
        <v>5</v>
      </c>
      <c r="G28" s="44">
        <v>2.1</v>
      </c>
      <c r="H28" s="44"/>
      <c r="I28" s="26">
        <v>393</v>
      </c>
      <c r="J28" s="26"/>
      <c r="K28" s="26">
        <v>18</v>
      </c>
      <c r="L28" s="45">
        <v>7.3</v>
      </c>
    </row>
    <row r="29" spans="1:12" s="4" customFormat="1" ht="12" customHeight="1" x14ac:dyDescent="0.2">
      <c r="A29" s="43" t="s">
        <v>38</v>
      </c>
      <c r="B29" s="19"/>
      <c r="C29" s="19">
        <v>476</v>
      </c>
      <c r="D29" s="19">
        <v>342</v>
      </c>
      <c r="E29" s="19"/>
      <c r="F29" s="19">
        <v>15</v>
      </c>
      <c r="G29" s="44">
        <v>8.4</v>
      </c>
      <c r="H29" s="44"/>
      <c r="I29" s="26">
        <v>1093</v>
      </c>
      <c r="J29" s="26"/>
      <c r="K29" s="26">
        <v>20</v>
      </c>
      <c r="L29" s="45">
        <v>10.8</v>
      </c>
    </row>
    <row r="30" spans="1:12" s="4" customFormat="1" ht="12" customHeight="1" x14ac:dyDescent="0.2">
      <c r="A30" s="43" t="s">
        <v>39</v>
      </c>
      <c r="B30" s="19"/>
      <c r="C30" s="19">
        <v>213</v>
      </c>
      <c r="D30" s="19">
        <v>148</v>
      </c>
      <c r="E30" s="19"/>
      <c r="F30" s="19">
        <v>7</v>
      </c>
      <c r="G30" s="44">
        <v>2.7</v>
      </c>
      <c r="H30" s="44"/>
      <c r="I30" s="26">
        <v>369</v>
      </c>
      <c r="J30" s="26"/>
      <c r="K30" s="26">
        <v>8</v>
      </c>
      <c r="L30" s="45">
        <v>3</v>
      </c>
    </row>
    <row r="31" spans="1:12" s="4" customFormat="1" ht="12" customHeight="1" x14ac:dyDescent="0.2">
      <c r="A31" s="43" t="s">
        <v>40</v>
      </c>
      <c r="B31" s="19"/>
      <c r="C31" s="19">
        <v>41</v>
      </c>
      <c r="D31" s="19">
        <v>28</v>
      </c>
      <c r="E31" s="19"/>
      <c r="F31" s="19" t="s">
        <v>30</v>
      </c>
      <c r="G31" s="44" t="s">
        <v>30</v>
      </c>
      <c r="H31" s="44"/>
      <c r="I31" s="26">
        <v>93</v>
      </c>
      <c r="J31" s="26"/>
      <c r="K31" s="26">
        <v>2</v>
      </c>
      <c r="L31" s="45">
        <v>2.7</v>
      </c>
    </row>
    <row r="32" spans="1:12" s="4" customFormat="1" ht="12" customHeight="1" x14ac:dyDescent="0.2">
      <c r="A32" s="43" t="s">
        <v>3</v>
      </c>
      <c r="B32" s="19"/>
      <c r="C32" s="19">
        <v>16</v>
      </c>
      <c r="D32" s="19">
        <v>10</v>
      </c>
      <c r="E32" s="19"/>
      <c r="F32" s="19" t="s">
        <v>30</v>
      </c>
      <c r="G32" s="44" t="s">
        <v>30</v>
      </c>
      <c r="H32" s="44"/>
      <c r="I32" s="26">
        <v>114</v>
      </c>
      <c r="J32" s="26"/>
      <c r="K32" s="26" t="s">
        <v>30</v>
      </c>
      <c r="L32" s="45" t="s">
        <v>30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5</v>
      </c>
      <c r="E33" s="19"/>
      <c r="F33" s="19" t="s">
        <v>30</v>
      </c>
      <c r="G33" s="44" t="s">
        <v>30</v>
      </c>
      <c r="H33" s="44"/>
      <c r="I33" s="26">
        <v>10</v>
      </c>
      <c r="J33" s="26"/>
      <c r="K33" s="26" t="s">
        <v>30</v>
      </c>
      <c r="L33" s="45" t="s">
        <v>30</v>
      </c>
    </row>
    <row r="34" spans="1:12" s="4" customFormat="1" ht="12" customHeight="1" x14ac:dyDescent="0.2">
      <c r="A34" s="43" t="s">
        <v>5</v>
      </c>
      <c r="B34" s="19"/>
      <c r="C34" s="19">
        <v>294</v>
      </c>
      <c r="D34" s="19">
        <v>166</v>
      </c>
      <c r="E34" s="19"/>
      <c r="F34" s="19">
        <v>6</v>
      </c>
      <c r="G34" s="44">
        <v>1.3</v>
      </c>
      <c r="H34" s="44"/>
      <c r="I34" s="26">
        <v>922</v>
      </c>
      <c r="J34" s="26"/>
      <c r="K34" s="26">
        <v>19</v>
      </c>
      <c r="L34" s="45">
        <v>4.0999999999999996</v>
      </c>
    </row>
    <row r="35" spans="1:12" s="4" customFormat="1" ht="12" customHeight="1" x14ac:dyDescent="0.2">
      <c r="A35" s="43" t="s">
        <v>6</v>
      </c>
      <c r="B35" s="19"/>
      <c r="C35" s="19">
        <v>95</v>
      </c>
      <c r="D35" s="19">
        <v>59</v>
      </c>
      <c r="E35" s="19"/>
      <c r="F35" s="19">
        <v>4</v>
      </c>
      <c r="G35" s="44">
        <v>2.1</v>
      </c>
      <c r="H35" s="44"/>
      <c r="I35" s="26">
        <v>263</v>
      </c>
      <c r="J35" s="26"/>
      <c r="K35" s="26">
        <v>5</v>
      </c>
      <c r="L35" s="45">
        <v>2.7</v>
      </c>
    </row>
    <row r="36" spans="1:12" s="4" customFormat="1" ht="12" customHeight="1" x14ac:dyDescent="0.2">
      <c r="A36" s="43" t="s">
        <v>7</v>
      </c>
      <c r="B36" s="19"/>
      <c r="C36" s="19">
        <v>321</v>
      </c>
      <c r="D36" s="19">
        <v>232</v>
      </c>
      <c r="E36" s="19"/>
      <c r="F36" s="19">
        <v>5</v>
      </c>
      <c r="G36" s="44">
        <v>0.9</v>
      </c>
      <c r="H36" s="44"/>
      <c r="I36" s="26">
        <v>597</v>
      </c>
      <c r="J36" s="26"/>
      <c r="K36" s="26">
        <v>24</v>
      </c>
      <c r="L36" s="45">
        <v>4.2</v>
      </c>
    </row>
    <row r="37" spans="1:12" s="4" customFormat="1" ht="12" customHeight="1" x14ac:dyDescent="0.2">
      <c r="A37" s="43" t="s">
        <v>8</v>
      </c>
      <c r="B37" s="19"/>
      <c r="C37" s="19">
        <v>110</v>
      </c>
      <c r="D37" s="19">
        <v>78</v>
      </c>
      <c r="E37" s="19"/>
      <c r="F37" s="19">
        <v>3</v>
      </c>
      <c r="G37" s="44">
        <v>1.3</v>
      </c>
      <c r="H37" s="44"/>
      <c r="I37" s="26">
        <v>296</v>
      </c>
      <c r="J37" s="26"/>
      <c r="K37" s="26">
        <v>8</v>
      </c>
      <c r="L37" s="45">
        <v>3.4</v>
      </c>
    </row>
    <row r="38" spans="1:12" s="4" customFormat="1" ht="20.100000000000001" customHeight="1" x14ac:dyDescent="0.2">
      <c r="A38" s="43" t="s">
        <v>9</v>
      </c>
      <c r="B38" s="19"/>
      <c r="C38" s="19">
        <v>396</v>
      </c>
      <c r="D38" s="19">
        <v>264</v>
      </c>
      <c r="E38" s="19"/>
      <c r="F38" s="19">
        <v>3</v>
      </c>
      <c r="G38" s="44">
        <v>0.9</v>
      </c>
      <c r="H38" s="44"/>
      <c r="I38" s="19">
        <v>986</v>
      </c>
      <c r="J38" s="19"/>
      <c r="K38" s="19">
        <v>26</v>
      </c>
      <c r="L38" s="45">
        <v>8.1</v>
      </c>
    </row>
    <row r="39" spans="1:12" s="4" customFormat="1" ht="12" customHeight="1" x14ac:dyDescent="0.2">
      <c r="A39" s="43" t="s">
        <v>10</v>
      </c>
      <c r="B39" s="19"/>
      <c r="C39" s="19">
        <v>920</v>
      </c>
      <c r="D39" s="19">
        <v>590</v>
      </c>
      <c r="E39" s="19"/>
      <c r="F39" s="19">
        <v>14</v>
      </c>
      <c r="G39" s="44">
        <v>2.2000000000000002</v>
      </c>
      <c r="H39" s="44"/>
      <c r="I39" s="19">
        <v>2716</v>
      </c>
      <c r="J39" s="19"/>
      <c r="K39" s="19">
        <v>98</v>
      </c>
      <c r="L39" s="45">
        <v>15</v>
      </c>
    </row>
    <row r="40" spans="1:12" s="4" customFormat="1" ht="12" customHeight="1" x14ac:dyDescent="0.2">
      <c r="A40" s="43" t="s">
        <v>11</v>
      </c>
      <c r="B40" s="19"/>
      <c r="C40" s="19">
        <v>154</v>
      </c>
      <c r="D40" s="19">
        <v>98</v>
      </c>
      <c r="E40" s="19"/>
      <c r="F40" s="19">
        <v>2</v>
      </c>
      <c r="G40" s="44">
        <v>0.7</v>
      </c>
      <c r="H40" s="44"/>
      <c r="I40" s="19">
        <v>466</v>
      </c>
      <c r="J40" s="19"/>
      <c r="K40" s="19">
        <v>6</v>
      </c>
      <c r="L40" s="45">
        <v>2.1</v>
      </c>
    </row>
    <row r="41" spans="1:12" s="4" customFormat="1" ht="12" customHeight="1" x14ac:dyDescent="0.2">
      <c r="A41" s="43" t="s">
        <v>12</v>
      </c>
      <c r="B41" s="19"/>
      <c r="C41" s="19">
        <v>133</v>
      </c>
      <c r="D41" s="19">
        <v>83</v>
      </c>
      <c r="E41" s="19"/>
      <c r="F41" s="19" t="s">
        <v>30</v>
      </c>
      <c r="G41" s="44" t="s">
        <v>30</v>
      </c>
      <c r="H41" s="44"/>
      <c r="I41" s="26">
        <v>319</v>
      </c>
      <c r="J41" s="26"/>
      <c r="K41" s="26">
        <v>7</v>
      </c>
      <c r="L41" s="45">
        <v>4.2</v>
      </c>
    </row>
    <row r="42" spans="1:12" s="4" customFormat="1" ht="12" customHeight="1" x14ac:dyDescent="0.2">
      <c r="A42" s="43" t="s">
        <v>13</v>
      </c>
      <c r="B42" s="19"/>
      <c r="C42" s="19">
        <v>1018</v>
      </c>
      <c r="D42" s="19">
        <v>634</v>
      </c>
      <c r="E42" s="19"/>
      <c r="F42" s="19">
        <v>19</v>
      </c>
      <c r="G42" s="44">
        <v>4.4000000000000004</v>
      </c>
      <c r="H42" s="44"/>
      <c r="I42" s="26">
        <v>4149</v>
      </c>
      <c r="J42" s="26"/>
      <c r="K42" s="26">
        <v>82</v>
      </c>
      <c r="L42" s="45">
        <v>19</v>
      </c>
    </row>
    <row r="43" spans="1:12" s="4" customFormat="1" ht="12" customHeight="1" x14ac:dyDescent="0.2">
      <c r="A43" s="43" t="s">
        <v>14</v>
      </c>
      <c r="B43" s="19"/>
      <c r="C43" s="19">
        <v>64</v>
      </c>
      <c r="D43" s="19">
        <v>48</v>
      </c>
      <c r="E43" s="19"/>
      <c r="F43" s="19">
        <v>1</v>
      </c>
      <c r="G43" s="44">
        <v>1.6</v>
      </c>
      <c r="H43" s="44"/>
      <c r="I43" s="26">
        <v>132</v>
      </c>
      <c r="J43" s="26"/>
      <c r="K43" s="26">
        <v>1</v>
      </c>
      <c r="L43" s="45">
        <v>1.4</v>
      </c>
    </row>
    <row r="44" spans="1:12" s="4" customFormat="1" ht="20.100000000000001" customHeight="1" x14ac:dyDescent="0.2">
      <c r="A44" s="1" t="s">
        <v>15</v>
      </c>
      <c r="B44" s="19"/>
      <c r="C44" s="19">
        <v>169</v>
      </c>
      <c r="D44" s="19">
        <v>83</v>
      </c>
      <c r="E44" s="19"/>
      <c r="F44" s="19">
        <v>5</v>
      </c>
      <c r="G44" s="44" t="s">
        <v>30</v>
      </c>
      <c r="H44" s="44"/>
      <c r="I44" s="19">
        <v>4209</v>
      </c>
      <c r="J44" s="19"/>
      <c r="K44" s="19">
        <v>158</v>
      </c>
      <c r="L44" s="44" t="s">
        <v>30</v>
      </c>
    </row>
    <row r="45" spans="1:12" s="6" customFormat="1" ht="20.100000000000001" customHeight="1" x14ac:dyDescent="0.2">
      <c r="A45" s="47" t="s">
        <v>41</v>
      </c>
      <c r="B45" s="47"/>
      <c r="C45" s="48">
        <v>8417</v>
      </c>
      <c r="D45" s="48">
        <v>5669</v>
      </c>
      <c r="E45" s="48"/>
      <c r="F45" s="48">
        <v>165</v>
      </c>
      <c r="G45" s="49">
        <v>2.2000000000000002</v>
      </c>
      <c r="H45" s="48"/>
      <c r="I45" s="48">
        <v>29355</v>
      </c>
      <c r="J45" s="48"/>
      <c r="K45" s="48">
        <v>758</v>
      </c>
      <c r="L45" s="50">
        <v>10.199999999999999</v>
      </c>
    </row>
    <row r="46" spans="1:12" ht="12" customHeight="1" x14ac:dyDescent="0.2"/>
    <row r="47" spans="1:12" ht="15.9" customHeight="1" x14ac:dyDescent="0.2">
      <c r="A47" s="7" t="s">
        <v>52</v>
      </c>
    </row>
    <row r="48" spans="1:12" ht="12" customHeight="1" x14ac:dyDescent="0.2">
      <c r="A48" s="7" t="s">
        <v>16</v>
      </c>
    </row>
    <row r="49" spans="1:12" ht="12" customHeight="1" x14ac:dyDescent="0.2">
      <c r="A49" s="1" t="s">
        <v>2</v>
      </c>
    </row>
    <row r="50" spans="1:12" ht="12" customHeight="1" x14ac:dyDescent="0.2">
      <c r="A50" s="1" t="s">
        <v>46</v>
      </c>
    </row>
    <row r="51" spans="1:12" ht="15.9" customHeight="1" x14ac:dyDescent="0.2">
      <c r="A51" s="2" t="s">
        <v>17</v>
      </c>
    </row>
    <row r="52" spans="1:12" ht="3.9" customHeight="1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758E-446C-452C-8BB2-690453F7CCB0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152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153</v>
      </c>
      <c r="G11" s="20" t="s">
        <v>22</v>
      </c>
      <c r="H11" s="31"/>
      <c r="I11" s="31"/>
      <c r="J11" s="70" t="s">
        <v>153</v>
      </c>
    </row>
    <row r="12" spans="1:10" s="11" customFormat="1" ht="3.9" customHeight="1" x14ac:dyDescent="0.2">
      <c r="A12" s="8"/>
      <c r="B12" s="36"/>
      <c r="D12" s="37"/>
      <c r="E12" s="36"/>
      <c r="F12" s="20"/>
      <c r="G12" s="36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3009</v>
      </c>
      <c r="C18" s="85"/>
      <c r="D18" s="85">
        <v>9</v>
      </c>
      <c r="E18" s="86">
        <v>0.6</v>
      </c>
      <c r="F18" s="85"/>
      <c r="G18" s="85">
        <v>10928</v>
      </c>
      <c r="H18" s="85"/>
      <c r="I18" s="85">
        <v>93</v>
      </c>
      <c r="J18" s="86">
        <v>5.8</v>
      </c>
    </row>
    <row r="19" spans="1:10" s="4" customFormat="1" ht="12" customHeight="1" x14ac:dyDescent="0.2">
      <c r="A19" s="43" t="s">
        <v>27</v>
      </c>
      <c r="B19" s="85">
        <v>1065</v>
      </c>
      <c r="C19" s="85"/>
      <c r="D19" s="85">
        <v>9</v>
      </c>
      <c r="E19" s="86">
        <v>0.9</v>
      </c>
      <c r="F19" s="85"/>
      <c r="G19" s="85">
        <v>3555</v>
      </c>
      <c r="H19" s="85"/>
      <c r="I19" s="85">
        <v>61</v>
      </c>
      <c r="J19" s="86">
        <v>5.8</v>
      </c>
    </row>
    <row r="20" spans="1:10" s="4" customFormat="1" ht="12" customHeight="1" x14ac:dyDescent="0.2">
      <c r="A20" s="43" t="s">
        <v>28</v>
      </c>
      <c r="B20" s="85">
        <v>234</v>
      </c>
      <c r="C20" s="85"/>
      <c r="D20" s="87">
        <v>2</v>
      </c>
      <c r="E20" s="88">
        <v>0.5</v>
      </c>
      <c r="F20" s="85"/>
      <c r="G20" s="85">
        <v>774</v>
      </c>
      <c r="H20" s="85"/>
      <c r="I20" s="85">
        <v>12</v>
      </c>
      <c r="J20" s="86">
        <v>2.8</v>
      </c>
    </row>
    <row r="21" spans="1:10" s="4" customFormat="1" ht="12" customHeight="1" x14ac:dyDescent="0.2">
      <c r="A21" s="43" t="s">
        <v>29</v>
      </c>
      <c r="B21" s="85">
        <v>12</v>
      </c>
      <c r="C21" s="85"/>
      <c r="D21" s="89" t="s">
        <v>30</v>
      </c>
      <c r="E21" s="89" t="s">
        <v>30</v>
      </c>
      <c r="F21" s="85"/>
      <c r="G21" s="85">
        <v>30</v>
      </c>
      <c r="H21" s="85"/>
      <c r="I21" s="89" t="s">
        <v>30</v>
      </c>
      <c r="J21" s="89" t="s">
        <v>30</v>
      </c>
    </row>
    <row r="22" spans="1:10" s="4" customFormat="1" ht="12" customHeight="1" x14ac:dyDescent="0.2">
      <c r="A22" s="43" t="s">
        <v>31</v>
      </c>
      <c r="B22" s="85">
        <v>79</v>
      </c>
      <c r="C22" s="85"/>
      <c r="D22" s="89">
        <v>1</v>
      </c>
      <c r="E22" s="90">
        <v>0.6</v>
      </c>
      <c r="F22" s="85"/>
      <c r="G22" s="85">
        <v>219</v>
      </c>
      <c r="H22" s="85"/>
      <c r="I22" s="85">
        <v>4</v>
      </c>
      <c r="J22" s="86">
        <v>2.4</v>
      </c>
    </row>
    <row r="23" spans="1:10" s="4" customFormat="1" ht="20.100000000000001" customHeight="1" x14ac:dyDescent="0.2">
      <c r="A23" s="43" t="s">
        <v>32</v>
      </c>
      <c r="B23" s="85">
        <v>13</v>
      </c>
      <c r="C23" s="85"/>
      <c r="D23" s="89" t="s">
        <v>30</v>
      </c>
      <c r="E23" s="89" t="s">
        <v>30</v>
      </c>
      <c r="F23" s="85"/>
      <c r="G23" s="85">
        <v>25</v>
      </c>
      <c r="H23" s="85"/>
      <c r="I23" s="89">
        <v>2</v>
      </c>
      <c r="J23" s="90">
        <v>5.0999999999999996</v>
      </c>
    </row>
    <row r="24" spans="1:10" s="4" customFormat="1" ht="12" customHeight="1" x14ac:dyDescent="0.2">
      <c r="A24" s="43" t="s">
        <v>33</v>
      </c>
      <c r="B24" s="85">
        <v>13</v>
      </c>
      <c r="C24" s="85"/>
      <c r="D24" s="89">
        <v>1</v>
      </c>
      <c r="E24" s="90">
        <v>2.2000000000000002</v>
      </c>
      <c r="F24" s="85"/>
      <c r="G24" s="85">
        <v>48</v>
      </c>
      <c r="H24" s="85"/>
      <c r="I24" s="89">
        <v>1</v>
      </c>
      <c r="J24" s="90">
        <v>2.2000000000000002</v>
      </c>
    </row>
    <row r="25" spans="1:10" s="4" customFormat="1" ht="12" customHeight="1" x14ac:dyDescent="0.2">
      <c r="A25" s="43" t="s">
        <v>34</v>
      </c>
      <c r="B25" s="85">
        <v>45</v>
      </c>
      <c r="C25" s="85"/>
      <c r="D25" s="89" t="s">
        <v>30</v>
      </c>
      <c r="E25" s="89" t="s">
        <v>30</v>
      </c>
      <c r="F25" s="85"/>
      <c r="G25" s="85">
        <v>95</v>
      </c>
      <c r="H25" s="85"/>
      <c r="I25" s="89" t="s">
        <v>30</v>
      </c>
      <c r="J25" s="89" t="s">
        <v>30</v>
      </c>
    </row>
    <row r="26" spans="1:10" s="4" customFormat="1" ht="12" customHeight="1" x14ac:dyDescent="0.2">
      <c r="A26" s="43" t="s">
        <v>35</v>
      </c>
      <c r="B26" s="85">
        <v>87</v>
      </c>
      <c r="C26" s="85"/>
      <c r="D26" s="89" t="s">
        <v>30</v>
      </c>
      <c r="E26" s="89" t="s">
        <v>30</v>
      </c>
      <c r="F26" s="85"/>
      <c r="G26" s="85">
        <v>228</v>
      </c>
      <c r="H26" s="85"/>
      <c r="I26" s="89">
        <v>6</v>
      </c>
      <c r="J26" s="90">
        <v>4.5</v>
      </c>
    </row>
    <row r="27" spans="1:10" s="4" customFormat="1" ht="12" customHeight="1" x14ac:dyDescent="0.2">
      <c r="A27" s="43" t="s">
        <v>36</v>
      </c>
      <c r="B27" s="85">
        <v>159</v>
      </c>
      <c r="C27" s="85"/>
      <c r="D27" s="89">
        <v>1</v>
      </c>
      <c r="E27" s="90">
        <v>0.3</v>
      </c>
      <c r="F27" s="85"/>
      <c r="G27" s="85">
        <v>879</v>
      </c>
      <c r="H27" s="85"/>
      <c r="I27" s="85">
        <v>11</v>
      </c>
      <c r="J27" s="86">
        <v>3.3</v>
      </c>
    </row>
    <row r="28" spans="1:10" s="4" customFormat="1" ht="20.100000000000001" customHeight="1" x14ac:dyDescent="0.2">
      <c r="A28" s="43" t="s">
        <v>37</v>
      </c>
      <c r="B28" s="85">
        <v>199</v>
      </c>
      <c r="C28" s="85"/>
      <c r="D28" s="89">
        <v>1</v>
      </c>
      <c r="E28" s="90">
        <v>0.4</v>
      </c>
      <c r="F28" s="85"/>
      <c r="G28" s="85">
        <v>663</v>
      </c>
      <c r="H28" s="85"/>
      <c r="I28" s="85">
        <v>7</v>
      </c>
      <c r="J28" s="86">
        <v>2.5</v>
      </c>
    </row>
    <row r="29" spans="1:10" s="4" customFormat="1" ht="12" customHeight="1" x14ac:dyDescent="0.2">
      <c r="A29" s="43" t="s">
        <v>38</v>
      </c>
      <c r="B29" s="85">
        <v>579</v>
      </c>
      <c r="C29" s="85"/>
      <c r="D29" s="85">
        <v>1</v>
      </c>
      <c r="E29" s="86">
        <v>0.5</v>
      </c>
      <c r="F29" s="85"/>
      <c r="G29" s="85">
        <v>1466</v>
      </c>
      <c r="H29" s="85"/>
      <c r="I29" s="85">
        <v>6</v>
      </c>
      <c r="J29" s="86">
        <v>3</v>
      </c>
    </row>
    <row r="30" spans="1:10" s="4" customFormat="1" ht="12" customHeight="1" x14ac:dyDescent="0.2">
      <c r="A30" s="43" t="s">
        <v>39</v>
      </c>
      <c r="B30" s="85">
        <v>263</v>
      </c>
      <c r="C30" s="85"/>
      <c r="D30" s="89" t="s">
        <v>30</v>
      </c>
      <c r="E30" s="89" t="s">
        <v>30</v>
      </c>
      <c r="F30" s="85"/>
      <c r="G30" s="85">
        <v>582</v>
      </c>
      <c r="H30" s="85"/>
      <c r="I30" s="85">
        <v>6</v>
      </c>
      <c r="J30" s="86">
        <v>2</v>
      </c>
    </row>
    <row r="31" spans="1:10" s="4" customFormat="1" ht="12" customHeight="1" x14ac:dyDescent="0.2">
      <c r="A31" s="43" t="s">
        <v>40</v>
      </c>
      <c r="B31" s="85">
        <v>51</v>
      </c>
      <c r="C31" s="85"/>
      <c r="D31" s="89" t="s">
        <v>30</v>
      </c>
      <c r="E31" s="89" t="s">
        <v>30</v>
      </c>
      <c r="F31" s="85"/>
      <c r="G31" s="85">
        <v>168</v>
      </c>
      <c r="H31" s="85"/>
      <c r="I31" s="87">
        <v>1</v>
      </c>
      <c r="J31" s="88">
        <v>1.2</v>
      </c>
    </row>
    <row r="32" spans="1:10" s="4" customFormat="1" ht="12" customHeight="1" x14ac:dyDescent="0.2">
      <c r="A32" s="43" t="s">
        <v>3</v>
      </c>
      <c r="B32" s="85">
        <v>21</v>
      </c>
      <c r="C32" s="85"/>
      <c r="D32" s="89" t="s">
        <v>30</v>
      </c>
      <c r="E32" s="89" t="s">
        <v>30</v>
      </c>
      <c r="F32" s="85"/>
      <c r="G32" s="85">
        <v>135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89" t="s">
        <v>30</v>
      </c>
      <c r="F33" s="85"/>
      <c r="G33" s="85">
        <v>13</v>
      </c>
      <c r="H33" s="85"/>
      <c r="I33" s="89" t="s">
        <v>30</v>
      </c>
      <c r="J33" s="89" t="s">
        <v>30</v>
      </c>
    </row>
    <row r="34" spans="1:10" s="4" customFormat="1" ht="12" customHeight="1" x14ac:dyDescent="0.2">
      <c r="A34" s="43" t="s">
        <v>5</v>
      </c>
      <c r="B34" s="85">
        <v>366</v>
      </c>
      <c r="C34" s="85"/>
      <c r="D34" s="85">
        <v>5</v>
      </c>
      <c r="E34" s="86">
        <v>0.9</v>
      </c>
      <c r="F34" s="85"/>
      <c r="G34" s="85">
        <v>1281</v>
      </c>
      <c r="H34" s="85"/>
      <c r="I34" s="85">
        <v>30</v>
      </c>
      <c r="J34" s="86">
        <v>5.7</v>
      </c>
    </row>
    <row r="35" spans="1:10" s="4" customFormat="1" ht="12" customHeight="1" x14ac:dyDescent="0.2">
      <c r="A35" s="43" t="s">
        <v>6</v>
      </c>
      <c r="B35" s="85">
        <v>115</v>
      </c>
      <c r="C35" s="85"/>
      <c r="D35" s="89">
        <v>1</v>
      </c>
      <c r="E35" s="90">
        <v>0.5</v>
      </c>
      <c r="F35" s="85"/>
      <c r="G35" s="85">
        <v>430</v>
      </c>
      <c r="H35" s="85"/>
      <c r="I35" s="85">
        <v>6</v>
      </c>
      <c r="J35" s="86">
        <v>3</v>
      </c>
    </row>
    <row r="36" spans="1:10" s="4" customFormat="1" ht="12" customHeight="1" x14ac:dyDescent="0.2">
      <c r="A36" s="43" t="s">
        <v>7</v>
      </c>
      <c r="B36" s="85">
        <v>421</v>
      </c>
      <c r="C36" s="85"/>
      <c r="D36" s="89" t="s">
        <v>30</v>
      </c>
      <c r="E36" s="89" t="s">
        <v>30</v>
      </c>
      <c r="F36" s="85"/>
      <c r="G36" s="85">
        <v>1139</v>
      </c>
      <c r="H36" s="85"/>
      <c r="I36" s="85">
        <v>13</v>
      </c>
      <c r="J36" s="86">
        <v>1.8</v>
      </c>
    </row>
    <row r="37" spans="1:10" s="4" customFormat="1" ht="12" customHeight="1" x14ac:dyDescent="0.2">
      <c r="A37" s="43" t="s">
        <v>8</v>
      </c>
      <c r="B37" s="85">
        <v>145</v>
      </c>
      <c r="C37" s="85"/>
      <c r="D37" s="89">
        <v>4</v>
      </c>
      <c r="E37" s="90">
        <v>1.4</v>
      </c>
      <c r="F37" s="85"/>
      <c r="G37" s="85">
        <v>483</v>
      </c>
      <c r="H37" s="85"/>
      <c r="I37" s="85">
        <v>10</v>
      </c>
      <c r="J37" s="86">
        <v>3.4</v>
      </c>
    </row>
    <row r="38" spans="1:10" s="4" customFormat="1" ht="20.100000000000001" customHeight="1" x14ac:dyDescent="0.2">
      <c r="A38" s="43" t="s">
        <v>9</v>
      </c>
      <c r="B38" s="85">
        <v>452</v>
      </c>
      <c r="C38" s="85"/>
      <c r="D38" s="89" t="s">
        <v>30</v>
      </c>
      <c r="E38" s="89" t="s">
        <v>30</v>
      </c>
      <c r="F38" s="85"/>
      <c r="G38" s="85">
        <v>1337</v>
      </c>
      <c r="H38" s="85"/>
      <c r="I38" s="85">
        <v>12</v>
      </c>
      <c r="J38" s="86">
        <v>3.4</v>
      </c>
    </row>
    <row r="39" spans="1:10" s="4" customFormat="1" ht="12" customHeight="1" x14ac:dyDescent="0.2">
      <c r="A39" s="43" t="s">
        <v>10</v>
      </c>
      <c r="B39" s="85">
        <v>1148</v>
      </c>
      <c r="C39" s="85"/>
      <c r="D39" s="85">
        <v>8</v>
      </c>
      <c r="E39" s="86">
        <v>1</v>
      </c>
      <c r="F39" s="85"/>
      <c r="G39" s="85">
        <v>4020</v>
      </c>
      <c r="H39" s="85"/>
      <c r="I39" s="85">
        <v>59</v>
      </c>
      <c r="J39" s="86">
        <v>7</v>
      </c>
    </row>
    <row r="40" spans="1:10" s="4" customFormat="1" ht="12" customHeight="1" x14ac:dyDescent="0.2">
      <c r="A40" s="43" t="s">
        <v>11</v>
      </c>
      <c r="B40" s="85">
        <v>192</v>
      </c>
      <c r="C40" s="85"/>
      <c r="D40" s="85">
        <v>3</v>
      </c>
      <c r="E40" s="86">
        <v>0.8</v>
      </c>
      <c r="F40" s="85"/>
      <c r="G40" s="85">
        <v>788</v>
      </c>
      <c r="H40" s="85"/>
      <c r="I40" s="85">
        <v>15</v>
      </c>
      <c r="J40" s="86">
        <v>4.2</v>
      </c>
    </row>
    <row r="41" spans="1:10" s="4" customFormat="1" ht="12" customHeight="1" x14ac:dyDescent="0.2">
      <c r="A41" s="43" t="s">
        <v>12</v>
      </c>
      <c r="B41" s="85">
        <v>150</v>
      </c>
      <c r="C41" s="85"/>
      <c r="D41" s="89">
        <v>1</v>
      </c>
      <c r="E41" s="90">
        <v>0.6</v>
      </c>
      <c r="F41" s="85"/>
      <c r="G41" s="85">
        <v>561</v>
      </c>
      <c r="H41" s="85"/>
      <c r="I41" s="85">
        <v>5</v>
      </c>
      <c r="J41" s="86">
        <v>2.8</v>
      </c>
    </row>
    <row r="42" spans="1:10" s="4" customFormat="1" ht="12" customHeight="1" x14ac:dyDescent="0.2">
      <c r="A42" s="43" t="s">
        <v>13</v>
      </c>
      <c r="B42" s="85">
        <v>1193</v>
      </c>
      <c r="C42" s="85"/>
      <c r="D42" s="85">
        <v>4</v>
      </c>
      <c r="E42" s="86">
        <v>0.8</v>
      </c>
      <c r="F42" s="85"/>
      <c r="G42" s="85">
        <v>5286</v>
      </c>
      <c r="H42" s="85"/>
      <c r="I42" s="85">
        <v>35</v>
      </c>
      <c r="J42" s="86">
        <v>6.8</v>
      </c>
    </row>
    <row r="43" spans="1:10" s="4" customFormat="1" ht="12" customHeight="1" x14ac:dyDescent="0.2">
      <c r="A43" s="43" t="s">
        <v>14</v>
      </c>
      <c r="B43" s="85">
        <v>73</v>
      </c>
      <c r="C43" s="85"/>
      <c r="D43" s="89" t="s">
        <v>30</v>
      </c>
      <c r="E43" s="89" t="s">
        <v>30</v>
      </c>
      <c r="F43" s="85"/>
      <c r="G43" s="85">
        <v>214</v>
      </c>
      <c r="H43" s="85"/>
      <c r="I43" s="89">
        <v>4</v>
      </c>
      <c r="J43" s="90">
        <v>5.4</v>
      </c>
    </row>
    <row r="44" spans="1:10" s="4" customFormat="1" ht="20.100000000000001" customHeight="1" x14ac:dyDescent="0.2">
      <c r="A44" s="1" t="s">
        <v>15</v>
      </c>
      <c r="B44" s="85">
        <v>215</v>
      </c>
      <c r="C44" s="85"/>
      <c r="D44" s="89" t="s">
        <v>30</v>
      </c>
      <c r="E44" s="89" t="s">
        <v>30</v>
      </c>
      <c r="F44" s="85"/>
      <c r="G44" s="85">
        <v>3022</v>
      </c>
      <c r="H44" s="85"/>
      <c r="I44" s="87">
        <v>5</v>
      </c>
      <c r="J44" s="89" t="s">
        <v>30</v>
      </c>
    </row>
    <row r="45" spans="1:10" s="6" customFormat="1" ht="20.100000000000001" customHeight="1" x14ac:dyDescent="0.2">
      <c r="A45" s="47" t="s">
        <v>41</v>
      </c>
      <c r="B45" s="91">
        <v>10305</v>
      </c>
      <c r="C45" s="91"/>
      <c r="D45" s="91">
        <v>51</v>
      </c>
      <c r="E45" s="92">
        <v>0.6</v>
      </c>
      <c r="F45" s="91"/>
      <c r="G45" s="91">
        <v>38369</v>
      </c>
      <c r="H45" s="91"/>
      <c r="I45" s="91">
        <v>405</v>
      </c>
      <c r="J45" s="92">
        <v>4.5999999999999996</v>
      </c>
    </row>
    <row r="46" spans="1:10" ht="12" customHeight="1" x14ac:dyDescent="0.2"/>
    <row r="47" spans="1:10" ht="15.9" customHeight="1" x14ac:dyDescent="0.2">
      <c r="A47" s="95" t="s">
        <v>155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156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865-2953-4F78-B898-996B67A5A596}">
  <dimension ref="A1:L5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1.33203125" style="3" customWidth="1"/>
    <col min="3" max="3" width="9" style="3" customWidth="1"/>
    <col min="4" max="4" width="12" style="3" customWidth="1"/>
    <col min="5" max="5" width="4" style="3" customWidth="1"/>
    <col min="6" max="6" width="9" style="3" customWidth="1"/>
    <col min="7" max="7" width="16" style="3" customWidth="1"/>
    <col min="8" max="8" width="7" style="3" customWidth="1"/>
    <col min="9" max="9" width="12" style="3" customWidth="1"/>
    <col min="10" max="10" width="4" style="3" customWidth="1"/>
    <col min="11" max="11" width="7" style="3" customWidth="1"/>
    <col min="12" max="12" width="16" style="3" customWidth="1"/>
    <col min="13" max="16384" width="16" style="3"/>
  </cols>
  <sheetData>
    <row r="1" spans="1:12" s="55" customFormat="1" ht="34.5" customHeight="1" x14ac:dyDescent="0.3">
      <c r="A1" s="51" t="s">
        <v>47</v>
      </c>
      <c r="B1"/>
      <c r="C1"/>
      <c r="D1"/>
      <c r="E1"/>
      <c r="F1"/>
      <c r="G1"/>
      <c r="H1" s="52"/>
      <c r="I1" s="53"/>
      <c r="J1" s="52"/>
      <c r="K1" s="54"/>
      <c r="L1" s="54"/>
    </row>
    <row r="2" spans="1:12" s="55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6"/>
      <c r="I2" s="57"/>
      <c r="J2" s="56"/>
      <c r="K2" s="58"/>
      <c r="L2" s="56"/>
    </row>
    <row r="3" spans="1:12" s="11" customFormat="1" ht="39.9" customHeight="1" x14ac:dyDescent="0.3">
      <c r="A3" s="30" t="s">
        <v>18</v>
      </c>
      <c r="C3" s="30"/>
      <c r="D3" s="9"/>
      <c r="E3" s="9"/>
      <c r="F3" s="8"/>
      <c r="G3" s="8"/>
      <c r="H3" s="8"/>
      <c r="I3" s="8"/>
      <c r="J3" s="8"/>
      <c r="K3" s="8"/>
      <c r="L3" s="10"/>
    </row>
    <row r="4" spans="1:12" s="14" customFormat="1" ht="15" customHeight="1" x14ac:dyDescent="0.3">
      <c r="A4" s="30" t="s">
        <v>44</v>
      </c>
      <c r="C4" s="27"/>
      <c r="D4" s="12"/>
      <c r="E4" s="12"/>
      <c r="F4" s="12"/>
      <c r="G4" s="12"/>
      <c r="H4" s="12"/>
      <c r="I4" s="12"/>
      <c r="J4" s="12"/>
      <c r="K4" s="13"/>
      <c r="L4" s="59" t="s">
        <v>126</v>
      </c>
    </row>
    <row r="5" spans="1:12" s="18" customFormat="1" ht="15.9" customHeight="1" x14ac:dyDescent="0.3">
      <c r="A5" s="25" t="s">
        <v>43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 t="s">
        <v>19</v>
      </c>
    </row>
    <row r="6" spans="1:12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11" customFormat="1" ht="12" customHeight="1" x14ac:dyDescent="0.2">
      <c r="A8" s="8"/>
      <c r="B8" s="19"/>
      <c r="C8" s="19"/>
      <c r="D8" s="19"/>
      <c r="E8" s="19"/>
      <c r="F8" s="19"/>
      <c r="G8" s="19" t="s">
        <v>20</v>
      </c>
      <c r="H8" s="19"/>
      <c r="I8" s="26"/>
      <c r="J8" s="31"/>
      <c r="K8" s="31"/>
      <c r="L8" s="21" t="s">
        <v>0</v>
      </c>
    </row>
    <row r="9" spans="1:12" s="11" customFormat="1" ht="3.9" customHeight="1" x14ac:dyDescent="0.3">
      <c r="A9" s="8"/>
      <c r="B9" s="18"/>
      <c r="C9" s="32"/>
      <c r="D9" s="32"/>
      <c r="E9" s="32"/>
      <c r="F9" s="32"/>
      <c r="G9" s="32"/>
      <c r="H9" s="18"/>
      <c r="I9" s="32"/>
      <c r="J9" s="22"/>
      <c r="K9" s="22"/>
      <c r="L9" s="33"/>
    </row>
    <row r="10" spans="1:12" s="11" customFormat="1" ht="3.9" customHeight="1" x14ac:dyDescent="0.3">
      <c r="A10" s="8"/>
      <c r="B10" s="18"/>
      <c r="C10" s="18"/>
      <c r="D10" s="18"/>
      <c r="E10" s="18"/>
      <c r="F10" s="18"/>
      <c r="G10" s="18"/>
      <c r="H10" s="18"/>
      <c r="I10" s="34"/>
      <c r="J10" s="35"/>
      <c r="K10" s="35"/>
      <c r="L10" s="28"/>
    </row>
    <row r="11" spans="1:12" s="19" customFormat="1" ht="12" customHeight="1" x14ac:dyDescent="0.2">
      <c r="A11" s="21"/>
      <c r="D11" s="19" t="s">
        <v>21</v>
      </c>
      <c r="F11" s="20"/>
      <c r="G11" s="19" t="s">
        <v>45</v>
      </c>
      <c r="I11" s="20" t="s">
        <v>22</v>
      </c>
      <c r="J11" s="31"/>
      <c r="K11" s="31"/>
      <c r="L11" s="19" t="s">
        <v>45</v>
      </c>
    </row>
    <row r="12" spans="1:12" s="11" customFormat="1" ht="3.9" customHeight="1" x14ac:dyDescent="0.2">
      <c r="A12" s="8"/>
      <c r="C12" s="36"/>
      <c r="D12" s="36"/>
      <c r="F12" s="37"/>
      <c r="G12" s="36"/>
      <c r="H12" s="20"/>
      <c r="I12" s="38"/>
      <c r="J12" s="8"/>
      <c r="K12" s="39"/>
      <c r="L12" s="24"/>
    </row>
    <row r="13" spans="1:12" s="11" customFormat="1" ht="3.9" customHeight="1" x14ac:dyDescent="0.2">
      <c r="A13" s="8"/>
      <c r="F13" s="20"/>
      <c r="H13" s="20"/>
      <c r="I13" s="38"/>
      <c r="J13" s="40"/>
      <c r="K13" s="40"/>
      <c r="L13" s="21"/>
    </row>
    <row r="14" spans="1:12" s="11" customFormat="1" ht="12" customHeight="1" x14ac:dyDescent="0.2">
      <c r="A14" s="8"/>
      <c r="F14" s="20"/>
      <c r="G14" s="19" t="s">
        <v>42</v>
      </c>
      <c r="H14" s="20"/>
      <c r="I14" s="38"/>
      <c r="J14" s="40"/>
      <c r="K14" s="40"/>
      <c r="L14" s="19" t="s">
        <v>42</v>
      </c>
    </row>
    <row r="15" spans="1:12" s="19" customFormat="1" ht="12" customHeight="1" x14ac:dyDescent="0.2">
      <c r="A15" s="21"/>
      <c r="B15" s="29"/>
      <c r="C15" s="29" t="s">
        <v>23</v>
      </c>
      <c r="D15" s="29" t="s">
        <v>24</v>
      </c>
      <c r="E15" s="29"/>
      <c r="F15" s="29" t="s">
        <v>23</v>
      </c>
      <c r="G15" s="29" t="s">
        <v>1</v>
      </c>
      <c r="H15" s="41"/>
      <c r="I15" s="42"/>
      <c r="J15" s="42"/>
      <c r="K15" s="42" t="s">
        <v>25</v>
      </c>
      <c r="L15" s="29" t="s">
        <v>1</v>
      </c>
    </row>
    <row r="16" spans="1:12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19" customFormat="1" ht="3.9" customHeight="1" x14ac:dyDescent="0.2">
      <c r="A17" s="21"/>
      <c r="L17" s="21"/>
    </row>
    <row r="18" spans="1:12" s="4" customFormat="1" ht="20.100000000000001" customHeight="1" x14ac:dyDescent="0.2">
      <c r="A18" s="43" t="s">
        <v>26</v>
      </c>
      <c r="B18" s="19"/>
      <c r="C18" s="19">
        <v>2425</v>
      </c>
      <c r="D18" s="19">
        <v>1756</v>
      </c>
      <c r="E18" s="19"/>
      <c r="F18" s="19">
        <v>47</v>
      </c>
      <c r="G18" s="44">
        <v>3.6</v>
      </c>
      <c r="H18" s="44"/>
      <c r="I18" s="19">
        <v>8240</v>
      </c>
      <c r="J18" s="19"/>
      <c r="K18" s="19">
        <v>161</v>
      </c>
      <c r="L18" s="45">
        <v>12.8</v>
      </c>
    </row>
    <row r="19" spans="1:12" s="4" customFormat="1" ht="12" customHeight="1" x14ac:dyDescent="0.2">
      <c r="A19" s="43" t="s">
        <v>27</v>
      </c>
      <c r="B19" s="19"/>
      <c r="C19" s="19">
        <v>836</v>
      </c>
      <c r="D19" s="19">
        <v>583</v>
      </c>
      <c r="E19" s="19"/>
      <c r="F19" s="19">
        <v>19</v>
      </c>
      <c r="G19" s="44">
        <v>2</v>
      </c>
      <c r="H19" s="44"/>
      <c r="I19" s="26">
        <v>2375</v>
      </c>
      <c r="J19" s="26"/>
      <c r="K19" s="26">
        <v>50</v>
      </c>
      <c r="L19" s="45">
        <v>5.2</v>
      </c>
    </row>
    <row r="20" spans="1:12" s="4" customFormat="1" ht="12" customHeight="1" x14ac:dyDescent="0.2">
      <c r="A20" s="43" t="s">
        <v>28</v>
      </c>
      <c r="B20" s="19"/>
      <c r="C20" s="19">
        <v>165</v>
      </c>
      <c r="D20" s="19">
        <v>107</v>
      </c>
      <c r="E20" s="19"/>
      <c r="F20" s="19">
        <v>2</v>
      </c>
      <c r="G20" s="44">
        <v>0.6</v>
      </c>
      <c r="H20" s="44"/>
      <c r="I20" s="26">
        <v>472</v>
      </c>
      <c r="J20" s="26"/>
      <c r="K20" s="26">
        <v>19</v>
      </c>
      <c r="L20" s="45">
        <v>5.4</v>
      </c>
    </row>
    <row r="21" spans="1:12" s="4" customFormat="1" ht="12" customHeight="1" x14ac:dyDescent="0.2">
      <c r="A21" s="43" t="s">
        <v>29</v>
      </c>
      <c r="B21" s="19"/>
      <c r="C21" s="19">
        <v>9</v>
      </c>
      <c r="D21" s="19">
        <v>6</v>
      </c>
      <c r="E21" s="19"/>
      <c r="F21" s="19">
        <v>1</v>
      </c>
      <c r="G21" s="44">
        <v>3.2</v>
      </c>
      <c r="H21" s="44"/>
      <c r="I21" s="19">
        <v>13</v>
      </c>
      <c r="J21" s="19"/>
      <c r="K21" s="19">
        <v>2</v>
      </c>
      <c r="L21" s="44">
        <v>5.7</v>
      </c>
    </row>
    <row r="22" spans="1:12" s="4" customFormat="1" ht="12" customHeight="1" x14ac:dyDescent="0.2">
      <c r="A22" s="43" t="s">
        <v>31</v>
      </c>
      <c r="B22" s="19"/>
      <c r="C22" s="4">
        <v>64</v>
      </c>
      <c r="D22" s="4">
        <v>36</v>
      </c>
      <c r="F22" s="4">
        <v>4</v>
      </c>
      <c r="G22" s="46">
        <v>3</v>
      </c>
      <c r="I22" s="4">
        <v>97</v>
      </c>
      <c r="K22" s="4">
        <v>8</v>
      </c>
      <c r="L22" s="46">
        <v>5.9</v>
      </c>
    </row>
    <row r="23" spans="1:12" s="4" customFormat="1" ht="20.100000000000001" customHeight="1" x14ac:dyDescent="0.2">
      <c r="A23" s="43" t="s">
        <v>32</v>
      </c>
      <c r="B23" s="19"/>
      <c r="C23" s="19">
        <v>10</v>
      </c>
      <c r="D23" s="19">
        <v>8</v>
      </c>
      <c r="E23" s="19"/>
      <c r="F23" s="19" t="s">
        <v>30</v>
      </c>
      <c r="G23" s="44" t="s">
        <v>30</v>
      </c>
      <c r="H23" s="44"/>
      <c r="I23" s="26">
        <v>5</v>
      </c>
      <c r="J23" s="26"/>
      <c r="K23" s="5" t="s">
        <v>30</v>
      </c>
      <c r="L23" s="44" t="s">
        <v>30</v>
      </c>
    </row>
    <row r="24" spans="1:12" s="4" customFormat="1" ht="12" customHeight="1" x14ac:dyDescent="0.2">
      <c r="A24" s="43" t="s">
        <v>33</v>
      </c>
      <c r="B24" s="19"/>
      <c r="C24" s="19">
        <v>10</v>
      </c>
      <c r="D24" s="19">
        <v>8</v>
      </c>
      <c r="E24" s="19"/>
      <c r="F24" s="19" t="s">
        <v>30</v>
      </c>
      <c r="G24" s="44" t="s">
        <v>30</v>
      </c>
      <c r="H24" s="44"/>
      <c r="I24" s="26">
        <v>15</v>
      </c>
      <c r="J24" s="26"/>
      <c r="K24" s="26">
        <v>2</v>
      </c>
      <c r="L24" s="45">
        <v>5.0999999999999996</v>
      </c>
    </row>
    <row r="25" spans="1:12" s="4" customFormat="1" ht="12" customHeight="1" x14ac:dyDescent="0.2">
      <c r="A25" s="43" t="s">
        <v>34</v>
      </c>
      <c r="B25" s="19"/>
      <c r="C25" s="4">
        <v>37</v>
      </c>
      <c r="D25" s="19">
        <v>29</v>
      </c>
      <c r="E25" s="19"/>
      <c r="F25" s="19" t="s">
        <v>30</v>
      </c>
      <c r="G25" s="44" t="s">
        <v>30</v>
      </c>
      <c r="H25" s="44"/>
      <c r="I25" s="26">
        <v>62</v>
      </c>
      <c r="J25" s="26"/>
      <c r="K25" s="26">
        <v>2</v>
      </c>
      <c r="L25" s="44">
        <v>5.2</v>
      </c>
    </row>
    <row r="26" spans="1:12" s="4" customFormat="1" ht="12" customHeight="1" x14ac:dyDescent="0.2">
      <c r="A26" s="43" t="s">
        <v>35</v>
      </c>
      <c r="B26" s="19"/>
      <c r="C26" s="19">
        <v>66</v>
      </c>
      <c r="D26" s="19">
        <v>47</v>
      </c>
      <c r="E26" s="19"/>
      <c r="F26" s="19">
        <v>2</v>
      </c>
      <c r="G26" s="44">
        <v>1.8</v>
      </c>
      <c r="H26" s="44"/>
      <c r="I26" s="19">
        <v>101</v>
      </c>
      <c r="J26" s="19"/>
      <c r="K26" s="19">
        <v>3</v>
      </c>
      <c r="L26" s="45">
        <v>2.9</v>
      </c>
    </row>
    <row r="27" spans="1:12" s="4" customFormat="1" ht="12" customHeight="1" x14ac:dyDescent="0.2">
      <c r="A27" s="43" t="s">
        <v>36</v>
      </c>
      <c r="B27" s="19"/>
      <c r="C27" s="19">
        <v>129</v>
      </c>
      <c r="D27" s="19">
        <v>89</v>
      </c>
      <c r="E27" s="19"/>
      <c r="F27" s="19">
        <v>1</v>
      </c>
      <c r="G27" s="44">
        <v>0.4</v>
      </c>
      <c r="H27" s="44"/>
      <c r="I27" s="26">
        <v>575</v>
      </c>
      <c r="J27" s="26"/>
      <c r="K27" s="26">
        <v>19</v>
      </c>
      <c r="L27" s="45">
        <v>7.6</v>
      </c>
    </row>
    <row r="28" spans="1:12" s="4" customFormat="1" ht="20.100000000000001" customHeight="1" x14ac:dyDescent="0.2">
      <c r="A28" s="43" t="s">
        <v>37</v>
      </c>
      <c r="B28" s="19"/>
      <c r="C28" s="19">
        <v>159</v>
      </c>
      <c r="D28" s="19">
        <v>109</v>
      </c>
      <c r="E28" s="19"/>
      <c r="F28" s="19">
        <v>3</v>
      </c>
      <c r="G28" s="44">
        <v>1.3</v>
      </c>
      <c r="H28" s="44"/>
      <c r="I28" s="26">
        <v>375</v>
      </c>
      <c r="J28" s="26"/>
      <c r="K28" s="26">
        <v>20</v>
      </c>
      <c r="L28" s="45">
        <v>8.1</v>
      </c>
    </row>
    <row r="29" spans="1:12" s="4" customFormat="1" ht="12" customHeight="1" x14ac:dyDescent="0.2">
      <c r="A29" s="43" t="s">
        <v>38</v>
      </c>
      <c r="B29" s="19"/>
      <c r="C29" s="19">
        <v>460</v>
      </c>
      <c r="D29" s="19">
        <v>341</v>
      </c>
      <c r="E29" s="19"/>
      <c r="F29" s="19">
        <v>14</v>
      </c>
      <c r="G29" s="44">
        <v>7.6</v>
      </c>
      <c r="H29" s="44"/>
      <c r="I29" s="26">
        <v>1073</v>
      </c>
      <c r="J29" s="26"/>
      <c r="K29" s="26">
        <v>25</v>
      </c>
      <c r="L29" s="45">
        <v>13.4</v>
      </c>
    </row>
    <row r="30" spans="1:12" s="4" customFormat="1" ht="12" customHeight="1" x14ac:dyDescent="0.2">
      <c r="A30" s="43" t="s">
        <v>39</v>
      </c>
      <c r="B30" s="19"/>
      <c r="C30" s="19">
        <v>206</v>
      </c>
      <c r="D30" s="19">
        <v>147</v>
      </c>
      <c r="E30" s="19"/>
      <c r="F30" s="19">
        <v>10</v>
      </c>
      <c r="G30" s="44">
        <v>3.7</v>
      </c>
      <c r="H30" s="44"/>
      <c r="I30" s="26">
        <v>361</v>
      </c>
      <c r="J30" s="26"/>
      <c r="K30" s="26">
        <v>13</v>
      </c>
      <c r="L30" s="45">
        <v>4.9000000000000004</v>
      </c>
    </row>
    <row r="31" spans="1:12" s="4" customFormat="1" ht="12" customHeight="1" x14ac:dyDescent="0.2">
      <c r="A31" s="43" t="s">
        <v>40</v>
      </c>
      <c r="B31" s="19"/>
      <c r="C31" s="19">
        <v>41</v>
      </c>
      <c r="D31" s="19">
        <v>28</v>
      </c>
      <c r="E31" s="19"/>
      <c r="F31" s="19" t="s">
        <v>30</v>
      </c>
      <c r="G31" s="44" t="s">
        <v>30</v>
      </c>
      <c r="H31" s="44"/>
      <c r="I31" s="26">
        <v>91</v>
      </c>
      <c r="J31" s="26"/>
      <c r="K31" s="26">
        <v>1</v>
      </c>
      <c r="L31" s="45">
        <v>1.4</v>
      </c>
    </row>
    <row r="32" spans="1:12" s="4" customFormat="1" ht="12" customHeight="1" x14ac:dyDescent="0.2">
      <c r="A32" s="43" t="s">
        <v>3</v>
      </c>
      <c r="B32" s="19"/>
      <c r="C32" s="19">
        <v>16</v>
      </c>
      <c r="D32" s="19">
        <v>10</v>
      </c>
      <c r="E32" s="19"/>
      <c r="F32" s="19" t="s">
        <v>30</v>
      </c>
      <c r="G32" s="44" t="s">
        <v>30</v>
      </c>
      <c r="H32" s="44"/>
      <c r="I32" s="26">
        <v>114</v>
      </c>
      <c r="J32" s="26"/>
      <c r="K32" s="26" t="s">
        <v>30</v>
      </c>
      <c r="L32" s="45" t="s">
        <v>30</v>
      </c>
    </row>
    <row r="33" spans="1:12" s="4" customFormat="1" ht="20.100000000000001" customHeight="1" x14ac:dyDescent="0.2">
      <c r="A33" s="43" t="s">
        <v>4</v>
      </c>
      <c r="B33" s="19"/>
      <c r="C33" s="19">
        <v>6</v>
      </c>
      <c r="D33" s="19">
        <v>5</v>
      </c>
      <c r="E33" s="19"/>
      <c r="F33" s="19" t="s">
        <v>30</v>
      </c>
      <c r="G33" s="44" t="s">
        <v>30</v>
      </c>
      <c r="H33" s="44"/>
      <c r="I33" s="26">
        <v>10</v>
      </c>
      <c r="J33" s="26"/>
      <c r="K33" s="26" t="s">
        <v>30</v>
      </c>
      <c r="L33" s="45" t="s">
        <v>30</v>
      </c>
    </row>
    <row r="34" spans="1:12" s="4" customFormat="1" ht="12" customHeight="1" x14ac:dyDescent="0.2">
      <c r="A34" s="43" t="s">
        <v>5</v>
      </c>
      <c r="B34" s="19"/>
      <c r="C34" s="19">
        <v>288</v>
      </c>
      <c r="D34" s="19">
        <v>160</v>
      </c>
      <c r="E34" s="19"/>
      <c r="F34" s="19">
        <v>14</v>
      </c>
      <c r="G34" s="44">
        <v>3.2</v>
      </c>
      <c r="H34" s="44"/>
      <c r="I34" s="26">
        <v>903</v>
      </c>
      <c r="J34" s="26"/>
      <c r="K34" s="26">
        <v>24</v>
      </c>
      <c r="L34" s="45">
        <v>5.2</v>
      </c>
    </row>
    <row r="35" spans="1:12" s="4" customFormat="1" ht="12" customHeight="1" x14ac:dyDescent="0.2">
      <c r="A35" s="43" t="s">
        <v>6</v>
      </c>
      <c r="B35" s="19"/>
      <c r="C35" s="19">
        <v>91</v>
      </c>
      <c r="D35" s="19">
        <v>57</v>
      </c>
      <c r="E35" s="19"/>
      <c r="F35" s="19">
        <v>1</v>
      </c>
      <c r="G35" s="44">
        <v>0.6</v>
      </c>
      <c r="H35" s="44"/>
      <c r="I35" s="26">
        <v>259</v>
      </c>
      <c r="J35" s="26"/>
      <c r="K35" s="26">
        <v>7</v>
      </c>
      <c r="L35" s="45">
        <v>3.7</v>
      </c>
    </row>
    <row r="36" spans="1:12" s="4" customFormat="1" ht="12" customHeight="1" x14ac:dyDescent="0.2">
      <c r="A36" s="43" t="s">
        <v>7</v>
      </c>
      <c r="B36" s="19"/>
      <c r="C36" s="19">
        <v>316</v>
      </c>
      <c r="D36" s="19">
        <v>230</v>
      </c>
      <c r="E36" s="19"/>
      <c r="F36" s="19">
        <v>11</v>
      </c>
      <c r="G36" s="44">
        <v>1.9</v>
      </c>
      <c r="H36" s="44"/>
      <c r="I36" s="26">
        <v>572</v>
      </c>
      <c r="J36" s="26"/>
      <c r="K36" s="26">
        <v>16</v>
      </c>
      <c r="L36" s="45">
        <v>2.8</v>
      </c>
    </row>
    <row r="37" spans="1:12" s="4" customFormat="1" ht="12" customHeight="1" x14ac:dyDescent="0.2">
      <c r="A37" s="43" t="s">
        <v>8</v>
      </c>
      <c r="B37" s="19"/>
      <c r="C37" s="19">
        <v>107</v>
      </c>
      <c r="D37" s="19">
        <v>78</v>
      </c>
      <c r="E37" s="19"/>
      <c r="F37" s="19">
        <v>6</v>
      </c>
      <c r="G37" s="44">
        <v>2.7</v>
      </c>
      <c r="H37" s="44"/>
      <c r="I37" s="26">
        <v>288</v>
      </c>
      <c r="J37" s="26"/>
      <c r="K37" s="26">
        <v>7</v>
      </c>
      <c r="L37" s="45">
        <v>3</v>
      </c>
    </row>
    <row r="38" spans="1:12" s="4" customFormat="1" ht="20.100000000000001" customHeight="1" x14ac:dyDescent="0.2">
      <c r="A38" s="43" t="s">
        <v>9</v>
      </c>
      <c r="B38" s="19"/>
      <c r="C38" s="19">
        <v>393</v>
      </c>
      <c r="D38" s="19">
        <v>260</v>
      </c>
      <c r="E38" s="19"/>
      <c r="F38" s="19">
        <v>10</v>
      </c>
      <c r="G38" s="44">
        <v>3.1</v>
      </c>
      <c r="H38" s="44"/>
      <c r="I38" s="19">
        <v>960</v>
      </c>
      <c r="J38" s="19"/>
      <c r="K38" s="19">
        <v>17</v>
      </c>
      <c r="L38" s="45">
        <v>5.3</v>
      </c>
    </row>
    <row r="39" spans="1:12" s="4" customFormat="1" ht="12" customHeight="1" x14ac:dyDescent="0.2">
      <c r="A39" s="43" t="s">
        <v>10</v>
      </c>
      <c r="B39" s="19"/>
      <c r="C39" s="19">
        <v>906</v>
      </c>
      <c r="D39" s="19">
        <v>585</v>
      </c>
      <c r="E39" s="19"/>
      <c r="F39" s="19">
        <v>38</v>
      </c>
      <c r="G39" s="44">
        <v>6</v>
      </c>
      <c r="H39" s="44"/>
      <c r="I39" s="19">
        <v>2619</v>
      </c>
      <c r="J39" s="19"/>
      <c r="K39" s="19">
        <v>102</v>
      </c>
      <c r="L39" s="45">
        <v>15.8</v>
      </c>
    </row>
    <row r="40" spans="1:12" s="4" customFormat="1" ht="12" customHeight="1" x14ac:dyDescent="0.2">
      <c r="A40" s="43" t="s">
        <v>11</v>
      </c>
      <c r="B40" s="19"/>
      <c r="C40" s="19">
        <v>152</v>
      </c>
      <c r="D40" s="19">
        <v>98</v>
      </c>
      <c r="E40" s="19"/>
      <c r="F40" s="19">
        <v>5</v>
      </c>
      <c r="G40" s="44">
        <v>1.8</v>
      </c>
      <c r="H40" s="44"/>
      <c r="I40" s="19">
        <v>460</v>
      </c>
      <c r="J40" s="19"/>
      <c r="K40" s="19">
        <v>13</v>
      </c>
      <c r="L40" s="45">
        <v>4.5</v>
      </c>
    </row>
    <row r="41" spans="1:12" s="4" customFormat="1" ht="12" customHeight="1" x14ac:dyDescent="0.2">
      <c r="A41" s="43" t="s">
        <v>12</v>
      </c>
      <c r="B41" s="19"/>
      <c r="C41" s="19">
        <v>133</v>
      </c>
      <c r="D41" s="19">
        <v>83</v>
      </c>
      <c r="E41" s="19"/>
      <c r="F41" s="19">
        <v>2</v>
      </c>
      <c r="G41" s="44">
        <v>1.2</v>
      </c>
      <c r="H41" s="44"/>
      <c r="I41" s="26">
        <v>313</v>
      </c>
      <c r="J41" s="26"/>
      <c r="K41" s="26">
        <v>10</v>
      </c>
      <c r="L41" s="45">
        <v>6</v>
      </c>
    </row>
    <row r="42" spans="1:12" s="4" customFormat="1" ht="12" customHeight="1" x14ac:dyDescent="0.2">
      <c r="A42" s="43" t="s">
        <v>13</v>
      </c>
      <c r="B42" s="19"/>
      <c r="C42" s="19">
        <v>999</v>
      </c>
      <c r="D42" s="19">
        <v>631</v>
      </c>
      <c r="E42" s="19"/>
      <c r="F42" s="19">
        <v>36</v>
      </c>
      <c r="G42" s="44">
        <v>8.4</v>
      </c>
      <c r="H42" s="44"/>
      <c r="I42" s="26">
        <v>4067</v>
      </c>
      <c r="J42" s="26"/>
      <c r="K42" s="26">
        <v>77</v>
      </c>
      <c r="L42" s="45">
        <v>18</v>
      </c>
    </row>
    <row r="43" spans="1:12" s="4" customFormat="1" ht="12" customHeight="1" x14ac:dyDescent="0.2">
      <c r="A43" s="43" t="s">
        <v>14</v>
      </c>
      <c r="B43" s="19"/>
      <c r="C43" s="19">
        <v>63</v>
      </c>
      <c r="D43" s="19">
        <v>48</v>
      </c>
      <c r="E43" s="19"/>
      <c r="F43" s="19">
        <v>2</v>
      </c>
      <c r="G43" s="44">
        <v>3.1</v>
      </c>
      <c r="H43" s="44"/>
      <c r="I43" s="26">
        <v>131</v>
      </c>
      <c r="J43" s="26"/>
      <c r="K43" s="26">
        <v>6</v>
      </c>
      <c r="L43" s="45">
        <v>8.6999999999999993</v>
      </c>
    </row>
    <row r="44" spans="1:12" s="4" customFormat="1" ht="20.100000000000001" customHeight="1" x14ac:dyDescent="0.2">
      <c r="A44" s="1" t="s">
        <v>15</v>
      </c>
      <c r="B44" s="19"/>
      <c r="C44" s="19">
        <f>129+35</f>
        <v>164</v>
      </c>
      <c r="D44" s="19">
        <f>69+13</f>
        <v>82</v>
      </c>
      <c r="E44" s="19"/>
      <c r="F44" s="19">
        <v>6</v>
      </c>
      <c r="G44" s="44" t="s">
        <v>30</v>
      </c>
      <c r="H44" s="44"/>
      <c r="I44" s="19">
        <f>343+3712</f>
        <v>4055</v>
      </c>
      <c r="J44" s="19"/>
      <c r="K44" s="19">
        <v>118</v>
      </c>
      <c r="L44" s="44" t="s">
        <v>30</v>
      </c>
    </row>
    <row r="45" spans="1:12" s="6" customFormat="1" ht="20.100000000000001" customHeight="1" x14ac:dyDescent="0.2">
      <c r="A45" s="47" t="s">
        <v>41</v>
      </c>
      <c r="B45" s="47"/>
      <c r="C45" s="48">
        <f>SUM(C18:C44)</f>
        <v>8251</v>
      </c>
      <c r="D45" s="48">
        <f>SUM(D18:D44)</f>
        <v>5621</v>
      </c>
      <c r="E45" s="48"/>
      <c r="F45" s="48">
        <f>SUM(F18:F44)</f>
        <v>234</v>
      </c>
      <c r="G45" s="49">
        <v>3.2</v>
      </c>
      <c r="H45" s="48"/>
      <c r="I45" s="48">
        <f>SUM(I18:I44)</f>
        <v>28606</v>
      </c>
      <c r="J45" s="48"/>
      <c r="K45" s="48">
        <f>SUM(K18:K44)</f>
        <v>722</v>
      </c>
      <c r="L45" s="50">
        <v>9.6999999999999993</v>
      </c>
    </row>
    <row r="46" spans="1:12" ht="12" customHeight="1" x14ac:dyDescent="0.2"/>
    <row r="47" spans="1:12" ht="15.9" customHeight="1" x14ac:dyDescent="0.2">
      <c r="A47" s="7" t="s">
        <v>53</v>
      </c>
    </row>
    <row r="48" spans="1:12" ht="12" customHeight="1" x14ac:dyDescent="0.2">
      <c r="A48" s="7" t="s">
        <v>16</v>
      </c>
    </row>
    <row r="49" spans="1:12" ht="12" customHeight="1" x14ac:dyDescent="0.2">
      <c r="A49" s="1" t="s">
        <v>2</v>
      </c>
    </row>
    <row r="50" spans="1:12" ht="12" customHeight="1" x14ac:dyDescent="0.2">
      <c r="A50" s="1" t="s">
        <v>46</v>
      </c>
    </row>
    <row r="51" spans="1:12" ht="15.9" customHeight="1" x14ac:dyDescent="0.2">
      <c r="A51" s="2" t="s">
        <v>17</v>
      </c>
    </row>
    <row r="52" spans="1:12" ht="3.9" customHeight="1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F06A-1F81-420E-A423-25328AB7C1ED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149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154</v>
      </c>
      <c r="G11" s="20" t="s">
        <v>22</v>
      </c>
      <c r="H11" s="31"/>
      <c r="I11" s="31"/>
      <c r="J11" s="70" t="s">
        <v>154</v>
      </c>
    </row>
    <row r="12" spans="1:10" s="11" customFormat="1" ht="3.9" customHeight="1" x14ac:dyDescent="0.2">
      <c r="A12" s="8"/>
      <c r="B12" s="36"/>
      <c r="D12" s="37"/>
      <c r="E12" s="36"/>
      <c r="F12" s="20"/>
      <c r="G12" s="36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3000</v>
      </c>
      <c r="C18" s="85"/>
      <c r="D18" s="85">
        <v>14</v>
      </c>
      <c r="E18" s="86">
        <v>0.9</v>
      </c>
      <c r="F18" s="85"/>
      <c r="G18" s="85">
        <v>10835</v>
      </c>
      <c r="H18" s="85"/>
      <c r="I18" s="85">
        <v>89</v>
      </c>
      <c r="J18" s="86">
        <v>5.6</v>
      </c>
    </row>
    <row r="19" spans="1:10" s="4" customFormat="1" ht="12" customHeight="1" x14ac:dyDescent="0.2">
      <c r="A19" s="43" t="s">
        <v>27</v>
      </c>
      <c r="B19" s="85">
        <v>1056</v>
      </c>
      <c r="C19" s="85"/>
      <c r="D19" s="85">
        <v>2</v>
      </c>
      <c r="E19" s="86">
        <v>0.2</v>
      </c>
      <c r="F19" s="85"/>
      <c r="G19" s="85">
        <v>3494</v>
      </c>
      <c r="H19" s="85"/>
      <c r="I19" s="85">
        <v>29</v>
      </c>
      <c r="J19" s="86">
        <v>2.8</v>
      </c>
    </row>
    <row r="20" spans="1:10" s="4" customFormat="1" ht="12" customHeight="1" x14ac:dyDescent="0.2">
      <c r="A20" s="43" t="s">
        <v>28</v>
      </c>
      <c r="B20" s="85">
        <v>232</v>
      </c>
      <c r="C20" s="85"/>
      <c r="D20" s="87">
        <v>2</v>
      </c>
      <c r="E20" s="88">
        <v>0.5</v>
      </c>
      <c r="F20" s="85"/>
      <c r="G20" s="85">
        <v>761</v>
      </c>
      <c r="H20" s="85"/>
      <c r="I20" s="85">
        <v>10</v>
      </c>
      <c r="J20" s="86">
        <v>2.4</v>
      </c>
    </row>
    <row r="21" spans="1:10" s="4" customFormat="1" ht="12" customHeight="1" x14ac:dyDescent="0.2">
      <c r="A21" s="43" t="s">
        <v>29</v>
      </c>
      <c r="B21" s="85">
        <v>12</v>
      </c>
      <c r="C21" s="85"/>
      <c r="D21" s="89" t="s">
        <v>30</v>
      </c>
      <c r="E21" s="89" t="s">
        <v>30</v>
      </c>
      <c r="F21" s="85"/>
      <c r="G21" s="85">
        <v>30</v>
      </c>
      <c r="H21" s="85"/>
      <c r="I21" s="89">
        <v>1</v>
      </c>
      <c r="J21" s="90">
        <v>3</v>
      </c>
    </row>
    <row r="22" spans="1:10" s="4" customFormat="1" ht="12" customHeight="1" x14ac:dyDescent="0.2">
      <c r="A22" s="43" t="s">
        <v>31</v>
      </c>
      <c r="B22" s="85">
        <v>78</v>
      </c>
      <c r="C22" s="85"/>
      <c r="D22" s="89" t="s">
        <v>30</v>
      </c>
      <c r="E22" s="89" t="s">
        <v>30</v>
      </c>
      <c r="F22" s="85"/>
      <c r="G22" s="85">
        <v>215</v>
      </c>
      <c r="H22" s="85"/>
      <c r="I22" s="85">
        <v>5</v>
      </c>
      <c r="J22" s="86">
        <v>3</v>
      </c>
    </row>
    <row r="23" spans="1:10" s="4" customFormat="1" ht="20.100000000000001" customHeight="1" x14ac:dyDescent="0.2">
      <c r="A23" s="43" t="s">
        <v>32</v>
      </c>
      <c r="B23" s="85">
        <v>13</v>
      </c>
      <c r="C23" s="85"/>
      <c r="D23" s="89" t="s">
        <v>30</v>
      </c>
      <c r="E23" s="89" t="s">
        <v>30</v>
      </c>
      <c r="F23" s="85"/>
      <c r="G23" s="85">
        <v>23</v>
      </c>
      <c r="H23" s="85"/>
      <c r="I23" s="89" t="s">
        <v>30</v>
      </c>
      <c r="J23" s="90" t="s">
        <v>30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9" t="s">
        <v>30</v>
      </c>
      <c r="F24" s="85"/>
      <c r="G24" s="85">
        <v>47</v>
      </c>
      <c r="H24" s="85"/>
      <c r="I24" s="89">
        <v>1</v>
      </c>
      <c r="J24" s="90">
        <v>2</v>
      </c>
    </row>
    <row r="25" spans="1:10" s="4" customFormat="1" ht="12" customHeight="1" x14ac:dyDescent="0.2">
      <c r="A25" s="43" t="s">
        <v>34</v>
      </c>
      <c r="B25" s="85">
        <v>45</v>
      </c>
      <c r="C25" s="85"/>
      <c r="D25" s="89">
        <v>1</v>
      </c>
      <c r="E25" s="89">
        <v>2</v>
      </c>
      <c r="F25" s="85"/>
      <c r="G25" s="85">
        <v>95</v>
      </c>
      <c r="H25" s="85"/>
      <c r="I25" s="89">
        <v>1</v>
      </c>
      <c r="J25" s="90">
        <v>2</v>
      </c>
    </row>
    <row r="26" spans="1:10" s="4" customFormat="1" ht="12" customHeight="1" x14ac:dyDescent="0.2">
      <c r="A26" s="43" t="s">
        <v>35</v>
      </c>
      <c r="B26" s="85">
        <v>87</v>
      </c>
      <c r="C26" s="85"/>
      <c r="D26" s="89" t="s">
        <v>30</v>
      </c>
      <c r="E26" s="89" t="s">
        <v>30</v>
      </c>
      <c r="F26" s="85"/>
      <c r="G26" s="85">
        <v>222</v>
      </c>
      <c r="H26" s="85"/>
      <c r="I26" s="89">
        <v>5</v>
      </c>
      <c r="J26" s="90">
        <v>4</v>
      </c>
    </row>
    <row r="27" spans="1:10" s="4" customFormat="1" ht="12" customHeight="1" x14ac:dyDescent="0.2">
      <c r="A27" s="43" t="s">
        <v>36</v>
      </c>
      <c r="B27" s="85">
        <v>158</v>
      </c>
      <c r="C27" s="85"/>
      <c r="D27" s="89" t="s">
        <v>30</v>
      </c>
      <c r="E27" s="89" t="s">
        <v>30</v>
      </c>
      <c r="F27" s="85"/>
      <c r="G27" s="85">
        <v>866</v>
      </c>
      <c r="H27" s="85"/>
      <c r="I27" s="85">
        <v>6</v>
      </c>
      <c r="J27" s="86">
        <v>1.8</v>
      </c>
    </row>
    <row r="28" spans="1:10" s="4" customFormat="1" ht="20.100000000000001" customHeight="1" x14ac:dyDescent="0.2">
      <c r="A28" s="43" t="s">
        <v>37</v>
      </c>
      <c r="B28" s="85">
        <v>198</v>
      </c>
      <c r="C28" s="85"/>
      <c r="D28" s="89">
        <v>2</v>
      </c>
      <c r="E28" s="90">
        <v>0.7</v>
      </c>
      <c r="F28" s="85"/>
      <c r="G28" s="85">
        <v>656</v>
      </c>
      <c r="H28" s="85"/>
      <c r="I28" s="85">
        <v>10</v>
      </c>
      <c r="J28" s="86">
        <v>3.5</v>
      </c>
    </row>
    <row r="29" spans="1:10" s="4" customFormat="1" ht="12" customHeight="1" x14ac:dyDescent="0.2">
      <c r="A29" s="43" t="s">
        <v>38</v>
      </c>
      <c r="B29" s="85">
        <v>578</v>
      </c>
      <c r="C29" s="85"/>
      <c r="D29" s="85">
        <v>1</v>
      </c>
      <c r="E29" s="86">
        <v>0.5</v>
      </c>
      <c r="F29" s="85"/>
      <c r="G29" s="85">
        <v>1460</v>
      </c>
      <c r="H29" s="85"/>
      <c r="I29" s="85">
        <v>8</v>
      </c>
      <c r="J29" s="86">
        <v>4.0999999999999996</v>
      </c>
    </row>
    <row r="30" spans="1:10" s="4" customFormat="1" ht="12" customHeight="1" x14ac:dyDescent="0.2">
      <c r="A30" s="43" t="s">
        <v>39</v>
      </c>
      <c r="B30" s="85">
        <v>263</v>
      </c>
      <c r="C30" s="85"/>
      <c r="D30" s="89">
        <v>3</v>
      </c>
      <c r="E30" s="89">
        <v>1</v>
      </c>
      <c r="F30" s="85"/>
      <c r="G30" s="85">
        <v>576</v>
      </c>
      <c r="H30" s="85"/>
      <c r="I30" s="85">
        <v>10</v>
      </c>
      <c r="J30" s="86">
        <v>3.4</v>
      </c>
    </row>
    <row r="31" spans="1:10" s="4" customFormat="1" ht="12" customHeight="1" x14ac:dyDescent="0.2">
      <c r="A31" s="43" t="s">
        <v>40</v>
      </c>
      <c r="B31" s="85">
        <v>51</v>
      </c>
      <c r="C31" s="85"/>
      <c r="D31" s="89" t="s">
        <v>30</v>
      </c>
      <c r="E31" s="89" t="s">
        <v>30</v>
      </c>
      <c r="F31" s="85"/>
      <c r="G31" s="85">
        <v>167</v>
      </c>
      <c r="H31" s="85"/>
      <c r="I31" s="87">
        <v>5</v>
      </c>
      <c r="J31" s="88">
        <v>5.9</v>
      </c>
    </row>
    <row r="32" spans="1:10" s="4" customFormat="1" ht="12" customHeight="1" x14ac:dyDescent="0.2">
      <c r="A32" s="43" t="s">
        <v>3</v>
      </c>
      <c r="B32" s="85">
        <v>21</v>
      </c>
      <c r="C32" s="85"/>
      <c r="D32" s="89" t="s">
        <v>30</v>
      </c>
      <c r="E32" s="89" t="s">
        <v>30</v>
      </c>
      <c r="F32" s="85"/>
      <c r="G32" s="85">
        <v>134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89" t="s">
        <v>30</v>
      </c>
      <c r="F33" s="85"/>
      <c r="G33" s="85">
        <v>13</v>
      </c>
      <c r="H33" s="85"/>
      <c r="I33" s="89" t="s">
        <v>30</v>
      </c>
      <c r="J33" s="90" t="s">
        <v>30</v>
      </c>
    </row>
    <row r="34" spans="1:10" s="4" customFormat="1" ht="12" customHeight="1" x14ac:dyDescent="0.2">
      <c r="A34" s="43" t="s">
        <v>5</v>
      </c>
      <c r="B34" s="85">
        <v>361</v>
      </c>
      <c r="C34" s="85"/>
      <c r="D34" s="85">
        <v>1</v>
      </c>
      <c r="E34" s="86">
        <v>0.2</v>
      </c>
      <c r="F34" s="85"/>
      <c r="G34" s="85">
        <v>1251</v>
      </c>
      <c r="H34" s="85"/>
      <c r="I34" s="85">
        <v>22</v>
      </c>
      <c r="J34" s="86">
        <v>4.2</v>
      </c>
    </row>
    <row r="35" spans="1:10" s="4" customFormat="1" ht="12" customHeight="1" x14ac:dyDescent="0.2">
      <c r="A35" s="43" t="s">
        <v>6</v>
      </c>
      <c r="B35" s="85">
        <v>114</v>
      </c>
      <c r="C35" s="85"/>
      <c r="D35" s="89" t="s">
        <v>30</v>
      </c>
      <c r="E35" s="89" t="s">
        <v>30</v>
      </c>
      <c r="F35" s="85"/>
      <c r="G35" s="85">
        <v>424</v>
      </c>
      <c r="H35" s="85"/>
      <c r="I35" s="85">
        <v>3</v>
      </c>
      <c r="J35" s="86">
        <v>1.5</v>
      </c>
    </row>
    <row r="36" spans="1:10" s="4" customFormat="1" ht="12" customHeight="1" x14ac:dyDescent="0.2">
      <c r="A36" s="43" t="s">
        <v>7</v>
      </c>
      <c r="B36" s="85">
        <v>421</v>
      </c>
      <c r="C36" s="85"/>
      <c r="D36" s="85">
        <v>3</v>
      </c>
      <c r="E36" s="86">
        <v>0.4</v>
      </c>
      <c r="F36" s="85"/>
      <c r="G36" s="85">
        <v>1126</v>
      </c>
      <c r="H36" s="85"/>
      <c r="I36" s="85">
        <v>20</v>
      </c>
      <c r="J36" s="86">
        <v>2.8</v>
      </c>
    </row>
    <row r="37" spans="1:10" s="4" customFormat="1" ht="12" customHeight="1" x14ac:dyDescent="0.2">
      <c r="A37" s="43" t="s">
        <v>8</v>
      </c>
      <c r="B37" s="85">
        <v>141</v>
      </c>
      <c r="C37" s="85"/>
      <c r="D37" s="89">
        <v>1</v>
      </c>
      <c r="E37" s="90">
        <v>0.3</v>
      </c>
      <c r="F37" s="85"/>
      <c r="G37" s="85">
        <v>473</v>
      </c>
      <c r="H37" s="85"/>
      <c r="I37" s="85">
        <v>7</v>
      </c>
      <c r="J37" s="86">
        <v>2.4</v>
      </c>
    </row>
    <row r="38" spans="1:10" s="4" customFormat="1" ht="20.100000000000001" customHeight="1" x14ac:dyDescent="0.2">
      <c r="A38" s="43" t="s">
        <v>9</v>
      </c>
      <c r="B38" s="85">
        <v>452</v>
      </c>
      <c r="C38" s="85"/>
      <c r="D38" s="87">
        <v>4</v>
      </c>
      <c r="E38" s="88">
        <v>1.1000000000000001</v>
      </c>
      <c r="F38" s="85"/>
      <c r="G38" s="85">
        <v>1326</v>
      </c>
      <c r="H38" s="85"/>
      <c r="I38" s="85">
        <v>12</v>
      </c>
      <c r="J38" s="86">
        <v>3.4</v>
      </c>
    </row>
    <row r="39" spans="1:10" s="4" customFormat="1" ht="12" customHeight="1" x14ac:dyDescent="0.2">
      <c r="A39" s="43" t="s">
        <v>10</v>
      </c>
      <c r="B39" s="85">
        <v>1140</v>
      </c>
      <c r="C39" s="85"/>
      <c r="D39" s="85">
        <v>10</v>
      </c>
      <c r="E39" s="86">
        <v>1.2</v>
      </c>
      <c r="F39" s="85"/>
      <c r="G39" s="85">
        <v>3959</v>
      </c>
      <c r="H39" s="85"/>
      <c r="I39" s="85">
        <v>39</v>
      </c>
      <c r="J39" s="86">
        <v>4.7</v>
      </c>
    </row>
    <row r="40" spans="1:10" s="4" customFormat="1" ht="12" customHeight="1" x14ac:dyDescent="0.2">
      <c r="A40" s="43" t="s">
        <v>11</v>
      </c>
      <c r="B40" s="85">
        <v>189</v>
      </c>
      <c r="C40" s="85"/>
      <c r="D40" s="85">
        <v>1</v>
      </c>
      <c r="E40" s="86">
        <v>0.3</v>
      </c>
      <c r="F40" s="85"/>
      <c r="G40" s="85">
        <v>772</v>
      </c>
      <c r="H40" s="85"/>
      <c r="I40" s="85">
        <v>19</v>
      </c>
      <c r="J40" s="86">
        <v>5.3</v>
      </c>
    </row>
    <row r="41" spans="1:10" s="4" customFormat="1" ht="12" customHeight="1" x14ac:dyDescent="0.2">
      <c r="A41" s="43" t="s">
        <v>12</v>
      </c>
      <c r="B41" s="85">
        <v>149</v>
      </c>
      <c r="C41" s="85"/>
      <c r="D41" s="89" t="s">
        <v>30</v>
      </c>
      <c r="E41" s="89" t="s">
        <v>30</v>
      </c>
      <c r="F41" s="85"/>
      <c r="G41" s="85">
        <v>556</v>
      </c>
      <c r="H41" s="85"/>
      <c r="I41" s="85">
        <v>8</v>
      </c>
      <c r="J41" s="86">
        <v>4.5</v>
      </c>
    </row>
    <row r="42" spans="1:10" s="4" customFormat="1" ht="12" customHeight="1" x14ac:dyDescent="0.2">
      <c r="A42" s="43" t="s">
        <v>13</v>
      </c>
      <c r="B42" s="85">
        <v>1189</v>
      </c>
      <c r="C42" s="85"/>
      <c r="D42" s="85">
        <v>3</v>
      </c>
      <c r="E42" s="86">
        <v>0.6</v>
      </c>
      <c r="F42" s="85"/>
      <c r="G42" s="85">
        <v>5257</v>
      </c>
      <c r="H42" s="85"/>
      <c r="I42" s="85">
        <v>56</v>
      </c>
      <c r="J42" s="86">
        <v>10.9</v>
      </c>
    </row>
    <row r="43" spans="1:10" s="4" customFormat="1" ht="12" customHeight="1" x14ac:dyDescent="0.2">
      <c r="A43" s="43" t="s">
        <v>14</v>
      </c>
      <c r="B43" s="85">
        <v>73</v>
      </c>
      <c r="C43" s="85"/>
      <c r="D43" s="89" t="s">
        <v>30</v>
      </c>
      <c r="E43" s="89" t="s">
        <v>30</v>
      </c>
      <c r="F43" s="85"/>
      <c r="G43" s="85">
        <v>210</v>
      </c>
      <c r="H43" s="85"/>
      <c r="I43" s="89" t="s">
        <v>30</v>
      </c>
      <c r="J43" s="90" t="s">
        <v>30</v>
      </c>
    </row>
    <row r="44" spans="1:10" s="4" customFormat="1" ht="20.100000000000001" customHeight="1" x14ac:dyDescent="0.2">
      <c r="A44" s="1" t="s">
        <v>15</v>
      </c>
      <c r="B44" s="85">
        <v>201</v>
      </c>
      <c r="C44" s="85"/>
      <c r="D44" s="89" t="s">
        <v>30</v>
      </c>
      <c r="E44" s="89" t="s">
        <v>30</v>
      </c>
      <c r="F44" s="85"/>
      <c r="G44" s="85">
        <v>2905</v>
      </c>
      <c r="H44" s="85"/>
      <c r="I44" s="87">
        <v>1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10240</v>
      </c>
      <c r="C45" s="91"/>
      <c r="D45" s="91">
        <v>48</v>
      </c>
      <c r="E45" s="92">
        <v>0.5</v>
      </c>
      <c r="F45" s="91"/>
      <c r="G45" s="91">
        <v>37853</v>
      </c>
      <c r="H45" s="91"/>
      <c r="I45" s="91">
        <v>368</v>
      </c>
      <c r="J45" s="92">
        <v>4.2</v>
      </c>
    </row>
    <row r="46" spans="1:10" ht="12" customHeight="1" x14ac:dyDescent="0.2"/>
    <row r="47" spans="1:10" ht="15.9" customHeight="1" x14ac:dyDescent="0.2">
      <c r="A47" s="95" t="s">
        <v>150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151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1EB1-A083-4B88-81D4-012CD5DE43AC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145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147</v>
      </c>
      <c r="G11" s="20" t="s">
        <v>22</v>
      </c>
      <c r="H11" s="31"/>
      <c r="I11" s="31"/>
      <c r="J11" s="70" t="s">
        <v>147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2982</v>
      </c>
      <c r="C18" s="85"/>
      <c r="D18" s="85">
        <v>14</v>
      </c>
      <c r="E18" s="86">
        <v>0.9</v>
      </c>
      <c r="F18" s="85"/>
      <c r="G18" s="85">
        <v>10712</v>
      </c>
      <c r="H18" s="85"/>
      <c r="I18" s="85">
        <v>92</v>
      </c>
      <c r="J18" s="86">
        <v>5.9</v>
      </c>
    </row>
    <row r="19" spans="1:10" s="4" customFormat="1" ht="12" customHeight="1" x14ac:dyDescent="0.2">
      <c r="A19" s="43" t="s">
        <v>27</v>
      </c>
      <c r="B19" s="85">
        <v>1053</v>
      </c>
      <c r="C19" s="85"/>
      <c r="D19" s="85">
        <v>5</v>
      </c>
      <c r="E19" s="86">
        <v>0.5</v>
      </c>
      <c r="F19" s="85"/>
      <c r="G19" s="85">
        <v>3457</v>
      </c>
      <c r="H19" s="85"/>
      <c r="I19" s="85">
        <v>27</v>
      </c>
      <c r="J19" s="86">
        <v>2.6</v>
      </c>
    </row>
    <row r="20" spans="1:10" s="4" customFormat="1" ht="12" customHeight="1" x14ac:dyDescent="0.2">
      <c r="A20" s="43" t="s">
        <v>28</v>
      </c>
      <c r="B20" s="85">
        <v>230</v>
      </c>
      <c r="C20" s="85"/>
      <c r="D20" s="87">
        <v>1</v>
      </c>
      <c r="E20" s="88">
        <v>0.2</v>
      </c>
      <c r="F20" s="85"/>
      <c r="G20" s="85">
        <v>746</v>
      </c>
      <c r="H20" s="85"/>
      <c r="I20" s="85">
        <v>9</v>
      </c>
      <c r="J20" s="86">
        <v>2.2000000000000002</v>
      </c>
    </row>
    <row r="21" spans="1:10" s="4" customFormat="1" ht="12" customHeight="1" x14ac:dyDescent="0.2">
      <c r="A21" s="43" t="s">
        <v>29</v>
      </c>
      <c r="B21" s="85">
        <v>12</v>
      </c>
      <c r="C21" s="85"/>
      <c r="D21" s="89" t="s">
        <v>30</v>
      </c>
      <c r="E21" s="89" t="s">
        <v>30</v>
      </c>
      <c r="F21" s="85"/>
      <c r="G21" s="85">
        <v>29</v>
      </c>
      <c r="H21" s="85"/>
      <c r="I21" s="89" t="s">
        <v>30</v>
      </c>
      <c r="J21" s="89" t="s">
        <v>30</v>
      </c>
    </row>
    <row r="22" spans="1:10" s="4" customFormat="1" ht="12" customHeight="1" x14ac:dyDescent="0.2">
      <c r="A22" s="43" t="s">
        <v>31</v>
      </c>
      <c r="B22" s="85">
        <v>78</v>
      </c>
      <c r="C22" s="85"/>
      <c r="D22" s="89">
        <v>1</v>
      </c>
      <c r="E22" s="88">
        <v>0.6</v>
      </c>
      <c r="F22" s="85"/>
      <c r="G22" s="85">
        <v>208</v>
      </c>
      <c r="H22" s="85"/>
      <c r="I22" s="85">
        <v>3</v>
      </c>
      <c r="J22" s="86">
        <v>1.9</v>
      </c>
    </row>
    <row r="23" spans="1:10" s="4" customFormat="1" ht="20.100000000000001" customHeight="1" x14ac:dyDescent="0.2">
      <c r="A23" s="43" t="s">
        <v>32</v>
      </c>
      <c r="B23" s="85">
        <v>13</v>
      </c>
      <c r="C23" s="85"/>
      <c r="D23" s="89" t="s">
        <v>30</v>
      </c>
      <c r="E23" s="89" t="s">
        <v>30</v>
      </c>
      <c r="F23" s="85"/>
      <c r="G23" s="85">
        <v>23</v>
      </c>
      <c r="H23" s="85"/>
      <c r="I23" s="89" t="s">
        <v>30</v>
      </c>
      <c r="J23" s="89" t="s">
        <v>30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9" t="s">
        <v>30</v>
      </c>
      <c r="F24" s="85"/>
      <c r="G24" s="85">
        <v>46</v>
      </c>
      <c r="H24" s="85"/>
      <c r="I24" s="89" t="s">
        <v>30</v>
      </c>
      <c r="J24" s="89" t="s">
        <v>30</v>
      </c>
    </row>
    <row r="25" spans="1:10" s="4" customFormat="1" ht="12" customHeight="1" x14ac:dyDescent="0.2">
      <c r="A25" s="43" t="s">
        <v>34</v>
      </c>
      <c r="B25" s="85">
        <v>44</v>
      </c>
      <c r="C25" s="85"/>
      <c r="D25" s="89" t="s">
        <v>30</v>
      </c>
      <c r="E25" s="89" t="s">
        <v>30</v>
      </c>
      <c r="F25" s="85"/>
      <c r="G25" s="85">
        <v>94</v>
      </c>
      <c r="H25" s="85"/>
      <c r="I25" s="89" t="s">
        <v>30</v>
      </c>
      <c r="J25" s="89" t="s">
        <v>30</v>
      </c>
    </row>
    <row r="26" spans="1:10" s="4" customFormat="1" ht="12" customHeight="1" x14ac:dyDescent="0.2">
      <c r="A26" s="43" t="s">
        <v>35</v>
      </c>
      <c r="B26" s="85">
        <v>87</v>
      </c>
      <c r="C26" s="85"/>
      <c r="D26" s="89" t="s">
        <v>30</v>
      </c>
      <c r="E26" s="89" t="s">
        <v>30</v>
      </c>
      <c r="F26" s="85"/>
      <c r="G26" s="85">
        <v>215</v>
      </c>
      <c r="H26" s="85"/>
      <c r="I26" s="89" t="s">
        <v>30</v>
      </c>
      <c r="J26" s="89" t="s">
        <v>30</v>
      </c>
    </row>
    <row r="27" spans="1:10" s="4" customFormat="1" ht="12" customHeight="1" x14ac:dyDescent="0.2">
      <c r="A27" s="43" t="s">
        <v>36</v>
      </c>
      <c r="B27" s="85">
        <v>157</v>
      </c>
      <c r="C27" s="85"/>
      <c r="D27" s="89" t="s">
        <v>30</v>
      </c>
      <c r="E27" s="89" t="s">
        <v>30</v>
      </c>
      <c r="F27" s="85"/>
      <c r="G27" s="85">
        <v>856</v>
      </c>
      <c r="H27" s="85"/>
      <c r="I27" s="85">
        <v>13</v>
      </c>
      <c r="J27" s="86">
        <v>4</v>
      </c>
    </row>
    <row r="28" spans="1:10" s="4" customFormat="1" ht="20.100000000000001" customHeight="1" x14ac:dyDescent="0.2">
      <c r="A28" s="43" t="s">
        <v>37</v>
      </c>
      <c r="B28" s="85">
        <v>196</v>
      </c>
      <c r="C28" s="85"/>
      <c r="D28" s="89">
        <v>1</v>
      </c>
      <c r="E28" s="90">
        <v>0.4</v>
      </c>
      <c r="F28" s="85"/>
      <c r="G28" s="85">
        <v>644</v>
      </c>
      <c r="H28" s="85"/>
      <c r="I28" s="85">
        <v>5</v>
      </c>
      <c r="J28" s="86">
        <v>1.8</v>
      </c>
    </row>
    <row r="29" spans="1:10" s="4" customFormat="1" ht="12" customHeight="1" x14ac:dyDescent="0.2">
      <c r="A29" s="43" t="s">
        <v>38</v>
      </c>
      <c r="B29" s="85">
        <v>577</v>
      </c>
      <c r="C29" s="85"/>
      <c r="D29" s="85">
        <v>1</v>
      </c>
      <c r="E29" s="86">
        <v>0.5</v>
      </c>
      <c r="F29" s="85"/>
      <c r="G29" s="85">
        <v>1449</v>
      </c>
      <c r="H29" s="85"/>
      <c r="I29" s="85">
        <v>5</v>
      </c>
      <c r="J29" s="86">
        <v>2.5</v>
      </c>
    </row>
    <row r="30" spans="1:10" s="4" customFormat="1" ht="12" customHeight="1" x14ac:dyDescent="0.2">
      <c r="A30" s="43" t="s">
        <v>39</v>
      </c>
      <c r="B30" s="85">
        <v>260</v>
      </c>
      <c r="C30" s="85"/>
      <c r="D30" s="89" t="s">
        <v>30</v>
      </c>
      <c r="E30" s="89" t="s">
        <v>30</v>
      </c>
      <c r="F30" s="85"/>
      <c r="G30" s="85">
        <v>564</v>
      </c>
      <c r="H30" s="85"/>
      <c r="I30" s="85">
        <v>7</v>
      </c>
      <c r="J30" s="86">
        <v>2.4</v>
      </c>
    </row>
    <row r="31" spans="1:10" s="4" customFormat="1" ht="12" customHeight="1" x14ac:dyDescent="0.2">
      <c r="A31" s="43" t="s">
        <v>40</v>
      </c>
      <c r="B31" s="85">
        <v>51</v>
      </c>
      <c r="C31" s="85"/>
      <c r="D31" s="89" t="s">
        <v>30</v>
      </c>
      <c r="E31" s="89" t="s">
        <v>30</v>
      </c>
      <c r="F31" s="85"/>
      <c r="G31" s="85">
        <v>159</v>
      </c>
      <c r="H31" s="85"/>
      <c r="I31" s="87">
        <v>3</v>
      </c>
      <c r="J31" s="88">
        <v>3.6</v>
      </c>
    </row>
    <row r="32" spans="1:10" s="4" customFormat="1" ht="12" customHeight="1" x14ac:dyDescent="0.2">
      <c r="A32" s="43" t="s">
        <v>3</v>
      </c>
      <c r="B32" s="85">
        <v>21</v>
      </c>
      <c r="C32" s="85"/>
      <c r="D32" s="89">
        <v>2</v>
      </c>
      <c r="E32" s="90">
        <v>3.6</v>
      </c>
      <c r="F32" s="85"/>
      <c r="G32" s="85">
        <v>133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89" t="s">
        <v>30</v>
      </c>
      <c r="F33" s="85"/>
      <c r="G33" s="85">
        <v>13</v>
      </c>
      <c r="H33" s="85"/>
      <c r="I33" s="89" t="s">
        <v>30</v>
      </c>
      <c r="J33" s="89" t="s">
        <v>30</v>
      </c>
    </row>
    <row r="34" spans="1:10" s="4" customFormat="1" ht="12" customHeight="1" x14ac:dyDescent="0.2">
      <c r="A34" s="43" t="s">
        <v>5</v>
      </c>
      <c r="B34" s="85">
        <v>360</v>
      </c>
      <c r="C34" s="85"/>
      <c r="D34" s="85">
        <v>4</v>
      </c>
      <c r="E34" s="86">
        <v>0.8</v>
      </c>
      <c r="F34" s="85"/>
      <c r="G34" s="85">
        <v>1224</v>
      </c>
      <c r="H34" s="85"/>
      <c r="I34" s="85">
        <v>7</v>
      </c>
      <c r="J34" s="86">
        <v>1.4</v>
      </c>
    </row>
    <row r="35" spans="1:10" s="4" customFormat="1" ht="12" customHeight="1" x14ac:dyDescent="0.2">
      <c r="A35" s="43" t="s">
        <v>6</v>
      </c>
      <c r="B35" s="85">
        <v>114</v>
      </c>
      <c r="C35" s="85"/>
      <c r="D35" s="89" t="s">
        <v>30</v>
      </c>
      <c r="E35" s="89" t="s">
        <v>30</v>
      </c>
      <c r="F35" s="85"/>
      <c r="G35" s="85">
        <v>419</v>
      </c>
      <c r="H35" s="85"/>
      <c r="I35" s="85">
        <v>4</v>
      </c>
      <c r="J35" s="86">
        <v>2</v>
      </c>
    </row>
    <row r="36" spans="1:10" s="4" customFormat="1" ht="12" customHeight="1" x14ac:dyDescent="0.2">
      <c r="A36" s="43" t="s">
        <v>7</v>
      </c>
      <c r="B36" s="85">
        <v>418</v>
      </c>
      <c r="C36" s="85"/>
      <c r="D36" s="85">
        <v>1</v>
      </c>
      <c r="E36" s="86">
        <v>0.1</v>
      </c>
      <c r="F36" s="85"/>
      <c r="G36" s="85">
        <v>1104</v>
      </c>
      <c r="H36" s="85"/>
      <c r="I36" s="85">
        <v>12</v>
      </c>
      <c r="J36" s="86">
        <v>1.7</v>
      </c>
    </row>
    <row r="37" spans="1:10" s="4" customFormat="1" ht="12" customHeight="1" x14ac:dyDescent="0.2">
      <c r="A37" s="43" t="s">
        <v>8</v>
      </c>
      <c r="B37" s="85">
        <v>139</v>
      </c>
      <c r="C37" s="85"/>
      <c r="D37" s="89">
        <v>1</v>
      </c>
      <c r="E37" s="90">
        <v>0.4</v>
      </c>
      <c r="F37" s="85"/>
      <c r="G37" s="85">
        <v>463</v>
      </c>
      <c r="H37" s="85"/>
      <c r="I37" s="85">
        <v>5</v>
      </c>
      <c r="J37" s="86">
        <v>1.8</v>
      </c>
    </row>
    <row r="38" spans="1:10" s="4" customFormat="1" ht="20.100000000000001" customHeight="1" x14ac:dyDescent="0.2">
      <c r="A38" s="43" t="s">
        <v>9</v>
      </c>
      <c r="B38" s="85">
        <v>448</v>
      </c>
      <c r="C38" s="85"/>
      <c r="D38" s="87">
        <v>1</v>
      </c>
      <c r="E38" s="88">
        <v>0.3</v>
      </c>
      <c r="F38" s="85"/>
      <c r="G38" s="85">
        <v>1298</v>
      </c>
      <c r="H38" s="85"/>
      <c r="I38" s="85">
        <v>7</v>
      </c>
      <c r="J38" s="86">
        <v>2</v>
      </c>
    </row>
    <row r="39" spans="1:10" s="4" customFormat="1" ht="12" customHeight="1" x14ac:dyDescent="0.2">
      <c r="A39" s="43" t="s">
        <v>10</v>
      </c>
      <c r="B39" s="85">
        <v>1129</v>
      </c>
      <c r="C39" s="85"/>
      <c r="D39" s="85">
        <v>3</v>
      </c>
      <c r="E39" s="86">
        <v>0.4</v>
      </c>
      <c r="F39" s="85"/>
      <c r="G39" s="85">
        <v>3891</v>
      </c>
      <c r="H39" s="85"/>
      <c r="I39" s="85">
        <v>43</v>
      </c>
      <c r="J39" s="86">
        <v>5.3</v>
      </c>
    </row>
    <row r="40" spans="1:10" s="4" customFormat="1" ht="12" customHeight="1" x14ac:dyDescent="0.2">
      <c r="A40" s="43" t="s">
        <v>11</v>
      </c>
      <c r="B40" s="85">
        <v>188</v>
      </c>
      <c r="C40" s="85"/>
      <c r="D40" s="85">
        <v>2</v>
      </c>
      <c r="E40" s="86">
        <v>0.6</v>
      </c>
      <c r="F40" s="85"/>
      <c r="G40" s="85">
        <v>750</v>
      </c>
      <c r="H40" s="85"/>
      <c r="I40" s="85">
        <v>15</v>
      </c>
      <c r="J40" s="86">
        <v>4.3</v>
      </c>
    </row>
    <row r="41" spans="1:10" s="4" customFormat="1" ht="12" customHeight="1" x14ac:dyDescent="0.2">
      <c r="A41" s="43" t="s">
        <v>12</v>
      </c>
      <c r="B41" s="85">
        <v>149</v>
      </c>
      <c r="C41" s="85"/>
      <c r="D41" s="89">
        <v>3</v>
      </c>
      <c r="E41" s="88">
        <v>1.7</v>
      </c>
      <c r="F41" s="85"/>
      <c r="G41" s="85">
        <v>545</v>
      </c>
      <c r="H41" s="85"/>
      <c r="I41" s="85">
        <v>7</v>
      </c>
      <c r="J41" s="86">
        <v>4</v>
      </c>
    </row>
    <row r="42" spans="1:10" s="4" customFormat="1" ht="12" customHeight="1" x14ac:dyDescent="0.2">
      <c r="A42" s="43" t="s">
        <v>13</v>
      </c>
      <c r="B42" s="85">
        <v>1185</v>
      </c>
      <c r="C42" s="85"/>
      <c r="D42" s="85">
        <v>6</v>
      </c>
      <c r="E42" s="86">
        <v>1.2</v>
      </c>
      <c r="F42" s="85"/>
      <c r="G42" s="85">
        <v>5121</v>
      </c>
      <c r="H42" s="85"/>
      <c r="I42" s="85">
        <v>47</v>
      </c>
      <c r="J42" s="86">
        <v>9.3000000000000007</v>
      </c>
    </row>
    <row r="43" spans="1:10" s="4" customFormat="1" ht="12" customHeight="1" x14ac:dyDescent="0.2">
      <c r="A43" s="43" t="s">
        <v>14</v>
      </c>
      <c r="B43" s="85">
        <v>73</v>
      </c>
      <c r="C43" s="85"/>
      <c r="D43" s="89">
        <v>1</v>
      </c>
      <c r="E43" s="90">
        <v>1.4</v>
      </c>
      <c r="F43" s="85"/>
      <c r="G43" s="85">
        <v>209</v>
      </c>
      <c r="H43" s="85"/>
      <c r="I43" s="85">
        <v>1</v>
      </c>
      <c r="J43" s="86">
        <v>1.4</v>
      </c>
    </row>
    <row r="44" spans="1:10" s="4" customFormat="1" ht="20.100000000000001" customHeight="1" x14ac:dyDescent="0.2">
      <c r="A44" s="1" t="s">
        <v>15</v>
      </c>
      <c r="B44" s="85">
        <v>205</v>
      </c>
      <c r="C44" s="85"/>
      <c r="D44" s="89">
        <v>1</v>
      </c>
      <c r="E44" s="89" t="s">
        <v>30</v>
      </c>
      <c r="F44" s="85"/>
      <c r="G44" s="85">
        <v>3060</v>
      </c>
      <c r="H44" s="85"/>
      <c r="I44" s="87">
        <v>5</v>
      </c>
      <c r="J44" s="89" t="s">
        <v>30</v>
      </c>
    </row>
    <row r="45" spans="1:10" s="6" customFormat="1" ht="20.100000000000001" customHeight="1" x14ac:dyDescent="0.2">
      <c r="A45" s="47" t="s">
        <v>41</v>
      </c>
      <c r="B45" s="91">
        <v>10187</v>
      </c>
      <c r="C45" s="91"/>
      <c r="D45" s="91">
        <v>48</v>
      </c>
      <c r="E45" s="92">
        <v>0.6</v>
      </c>
      <c r="F45" s="91"/>
      <c r="G45" s="91">
        <v>37432</v>
      </c>
      <c r="H45" s="91"/>
      <c r="I45" s="91">
        <v>318</v>
      </c>
      <c r="J45" s="92">
        <v>3.7</v>
      </c>
    </row>
    <row r="46" spans="1:10" ht="12" customHeight="1" x14ac:dyDescent="0.2"/>
    <row r="47" spans="1:10" ht="15.9" customHeight="1" x14ac:dyDescent="0.2">
      <c r="A47" s="74" t="s">
        <v>146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148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B0EE-95BE-4135-BA44-8971707750BA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141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142</v>
      </c>
      <c r="G11" s="20" t="s">
        <v>22</v>
      </c>
      <c r="H11" s="31"/>
      <c r="I11" s="31"/>
      <c r="J11" s="70" t="s">
        <v>142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2967</v>
      </c>
      <c r="C18" s="85"/>
      <c r="D18" s="85">
        <v>15</v>
      </c>
      <c r="E18" s="86">
        <v>1</v>
      </c>
      <c r="F18" s="85"/>
      <c r="G18" s="85">
        <v>10620</v>
      </c>
      <c r="H18" s="85"/>
      <c r="I18" s="85">
        <v>78</v>
      </c>
      <c r="J18" s="86">
        <v>5</v>
      </c>
    </row>
    <row r="19" spans="1:10" s="4" customFormat="1" ht="12" customHeight="1" x14ac:dyDescent="0.2">
      <c r="A19" s="43" t="s">
        <v>27</v>
      </c>
      <c r="B19" s="85">
        <v>1048</v>
      </c>
      <c r="C19" s="85"/>
      <c r="D19" s="85">
        <v>1</v>
      </c>
      <c r="E19" s="86">
        <v>0.1</v>
      </c>
      <c r="F19" s="85"/>
      <c r="G19" s="85">
        <v>3431</v>
      </c>
      <c r="H19" s="85"/>
      <c r="I19" s="85">
        <v>26</v>
      </c>
      <c r="J19" s="86">
        <v>2.5</v>
      </c>
    </row>
    <row r="20" spans="1:10" s="4" customFormat="1" ht="12" customHeight="1" x14ac:dyDescent="0.2">
      <c r="A20" s="43" t="s">
        <v>28</v>
      </c>
      <c r="B20" s="85">
        <v>229</v>
      </c>
      <c r="C20" s="85"/>
      <c r="D20" s="87">
        <v>2</v>
      </c>
      <c r="E20" s="88">
        <v>0.5</v>
      </c>
      <c r="F20" s="85"/>
      <c r="G20" s="85">
        <v>737</v>
      </c>
      <c r="H20" s="85"/>
      <c r="I20" s="85">
        <v>12</v>
      </c>
      <c r="J20" s="86">
        <v>2.9</v>
      </c>
    </row>
    <row r="21" spans="1:10" s="4" customFormat="1" ht="12" customHeight="1" x14ac:dyDescent="0.2">
      <c r="A21" s="43" t="s">
        <v>29</v>
      </c>
      <c r="B21" s="85">
        <v>12</v>
      </c>
      <c r="C21" s="85"/>
      <c r="D21" s="89">
        <v>1</v>
      </c>
      <c r="E21" s="88">
        <v>3.3</v>
      </c>
      <c r="F21" s="85"/>
      <c r="G21" s="85">
        <v>29</v>
      </c>
      <c r="H21" s="85"/>
      <c r="I21" s="89">
        <v>1</v>
      </c>
      <c r="J21" s="90">
        <v>2.7</v>
      </c>
    </row>
    <row r="22" spans="1:10" s="4" customFormat="1" ht="12" customHeight="1" x14ac:dyDescent="0.2">
      <c r="A22" s="43" t="s">
        <v>31</v>
      </c>
      <c r="B22" s="85">
        <v>77</v>
      </c>
      <c r="C22" s="85"/>
      <c r="D22" s="89">
        <v>1</v>
      </c>
      <c r="E22" s="88">
        <v>0.6</v>
      </c>
      <c r="F22" s="85"/>
      <c r="G22" s="85">
        <v>205</v>
      </c>
      <c r="H22" s="85"/>
      <c r="I22" s="85">
        <v>2</v>
      </c>
      <c r="J22" s="86">
        <v>1.2</v>
      </c>
    </row>
    <row r="23" spans="1:10" s="4" customFormat="1" ht="20.100000000000001" customHeight="1" x14ac:dyDescent="0.2">
      <c r="A23" s="43" t="s">
        <v>32</v>
      </c>
      <c r="B23" s="85">
        <v>13</v>
      </c>
      <c r="C23" s="85"/>
      <c r="D23" s="89">
        <v>1</v>
      </c>
      <c r="E23" s="88">
        <v>2.8</v>
      </c>
      <c r="F23" s="85"/>
      <c r="G23" s="85">
        <v>23</v>
      </c>
      <c r="H23" s="85"/>
      <c r="I23" s="89">
        <v>2</v>
      </c>
      <c r="J23" s="90">
        <v>5.2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8" t="s">
        <v>30</v>
      </c>
      <c r="F24" s="85"/>
      <c r="G24" s="85">
        <v>46</v>
      </c>
      <c r="H24" s="85"/>
      <c r="I24" s="85" t="s">
        <v>30</v>
      </c>
      <c r="J24" s="86" t="s">
        <v>30</v>
      </c>
    </row>
    <row r="25" spans="1:10" s="4" customFormat="1" ht="12" customHeight="1" x14ac:dyDescent="0.2">
      <c r="A25" s="43" t="s">
        <v>34</v>
      </c>
      <c r="B25" s="85">
        <v>44</v>
      </c>
      <c r="C25" s="85"/>
      <c r="D25" s="89" t="s">
        <v>30</v>
      </c>
      <c r="E25" s="90" t="s">
        <v>30</v>
      </c>
      <c r="F25" s="85"/>
      <c r="G25" s="85">
        <v>94</v>
      </c>
      <c r="H25" s="85"/>
      <c r="I25" s="87">
        <v>2</v>
      </c>
      <c r="J25" s="88">
        <v>4.9000000000000004</v>
      </c>
    </row>
    <row r="26" spans="1:10" s="4" customFormat="1" ht="12" customHeight="1" x14ac:dyDescent="0.2">
      <c r="A26" s="43" t="s">
        <v>35</v>
      </c>
      <c r="B26" s="85">
        <v>87</v>
      </c>
      <c r="C26" s="85"/>
      <c r="D26" s="89" t="s">
        <v>30</v>
      </c>
      <c r="E26" s="90" t="s">
        <v>30</v>
      </c>
      <c r="F26" s="85"/>
      <c r="G26" s="85">
        <v>216</v>
      </c>
      <c r="H26" s="85"/>
      <c r="I26" s="85">
        <v>2</v>
      </c>
      <c r="J26" s="86">
        <v>1.5</v>
      </c>
    </row>
    <row r="27" spans="1:10" s="4" customFormat="1" ht="12" customHeight="1" x14ac:dyDescent="0.2">
      <c r="A27" s="43" t="s">
        <v>36</v>
      </c>
      <c r="B27" s="85">
        <v>157</v>
      </c>
      <c r="C27" s="85"/>
      <c r="D27" s="85">
        <v>1</v>
      </c>
      <c r="E27" s="86">
        <v>0.3</v>
      </c>
      <c r="F27" s="85"/>
      <c r="G27" s="85">
        <v>842</v>
      </c>
      <c r="H27" s="85"/>
      <c r="I27" s="85">
        <v>15</v>
      </c>
      <c r="J27" s="86">
        <v>4.5999999999999996</v>
      </c>
    </row>
    <row r="28" spans="1:10" s="4" customFormat="1" ht="20.100000000000001" customHeight="1" x14ac:dyDescent="0.2">
      <c r="A28" s="43" t="s">
        <v>37</v>
      </c>
      <c r="B28" s="85">
        <v>195</v>
      </c>
      <c r="C28" s="85"/>
      <c r="D28" s="89">
        <v>1</v>
      </c>
      <c r="E28" s="90">
        <v>0.3</v>
      </c>
      <c r="F28" s="85"/>
      <c r="G28" s="85">
        <v>639</v>
      </c>
      <c r="H28" s="85"/>
      <c r="I28" s="85">
        <v>2</v>
      </c>
      <c r="J28" s="86">
        <v>0.7</v>
      </c>
    </row>
    <row r="29" spans="1:10" s="4" customFormat="1" ht="12" customHeight="1" x14ac:dyDescent="0.2">
      <c r="A29" s="43" t="s">
        <v>38</v>
      </c>
      <c r="B29" s="85">
        <v>576</v>
      </c>
      <c r="C29" s="85"/>
      <c r="D29" s="85">
        <v>3</v>
      </c>
      <c r="E29" s="86">
        <v>1.4</v>
      </c>
      <c r="F29" s="85"/>
      <c r="G29" s="85">
        <v>1444</v>
      </c>
      <c r="H29" s="85"/>
      <c r="I29" s="85">
        <v>8</v>
      </c>
      <c r="J29" s="86">
        <v>4.0999999999999996</v>
      </c>
    </row>
    <row r="30" spans="1:10" s="4" customFormat="1" ht="12" customHeight="1" x14ac:dyDescent="0.2">
      <c r="A30" s="43" t="s">
        <v>39</v>
      </c>
      <c r="B30" s="85">
        <v>260</v>
      </c>
      <c r="C30" s="85"/>
      <c r="D30" s="89">
        <v>0</v>
      </c>
      <c r="E30" s="90" t="s">
        <v>30</v>
      </c>
      <c r="F30" s="85"/>
      <c r="G30" s="85">
        <v>557</v>
      </c>
      <c r="H30" s="85"/>
      <c r="I30" s="85">
        <v>4</v>
      </c>
      <c r="J30" s="86">
        <v>1.4</v>
      </c>
    </row>
    <row r="31" spans="1:10" s="4" customFormat="1" ht="12" customHeight="1" x14ac:dyDescent="0.2">
      <c r="A31" s="43" t="s">
        <v>40</v>
      </c>
      <c r="B31" s="85">
        <v>51</v>
      </c>
      <c r="C31" s="85"/>
      <c r="D31" s="89" t="s">
        <v>30</v>
      </c>
      <c r="E31" s="90" t="s">
        <v>30</v>
      </c>
      <c r="F31" s="85"/>
      <c r="G31" s="85">
        <v>156</v>
      </c>
      <c r="H31" s="85"/>
      <c r="I31" s="87" t="s">
        <v>30</v>
      </c>
      <c r="J31" s="88" t="s">
        <v>30</v>
      </c>
    </row>
    <row r="32" spans="1:10" s="4" customFormat="1" ht="12" customHeight="1" x14ac:dyDescent="0.2">
      <c r="A32" s="43" t="s">
        <v>3</v>
      </c>
      <c r="B32" s="85">
        <v>19</v>
      </c>
      <c r="C32" s="85"/>
      <c r="D32" s="89" t="s">
        <v>30</v>
      </c>
      <c r="E32" s="90" t="s">
        <v>30</v>
      </c>
      <c r="F32" s="85"/>
      <c r="G32" s="85">
        <v>132</v>
      </c>
      <c r="H32" s="85"/>
      <c r="I32" s="89" t="s">
        <v>30</v>
      </c>
      <c r="J32" s="90" t="s">
        <v>30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90" t="s">
        <v>30</v>
      </c>
      <c r="F33" s="85"/>
      <c r="G33" s="85">
        <v>13</v>
      </c>
      <c r="H33" s="85"/>
      <c r="I33" s="89" t="s">
        <v>30</v>
      </c>
      <c r="J33" s="90" t="s">
        <v>30</v>
      </c>
    </row>
    <row r="34" spans="1:10" s="4" customFormat="1" ht="12" customHeight="1" x14ac:dyDescent="0.2">
      <c r="A34" s="43" t="s">
        <v>5</v>
      </c>
      <c r="B34" s="85">
        <v>356</v>
      </c>
      <c r="C34" s="85"/>
      <c r="D34" s="85">
        <v>1</v>
      </c>
      <c r="E34" s="86">
        <v>0.2</v>
      </c>
      <c r="F34" s="85"/>
      <c r="G34" s="85">
        <v>1216</v>
      </c>
      <c r="H34" s="85"/>
      <c r="I34" s="85">
        <v>7</v>
      </c>
      <c r="J34" s="86">
        <v>1.4</v>
      </c>
    </row>
    <row r="35" spans="1:10" s="4" customFormat="1" ht="12" customHeight="1" x14ac:dyDescent="0.2">
      <c r="A35" s="43" t="s">
        <v>6</v>
      </c>
      <c r="B35" s="85">
        <v>114</v>
      </c>
      <c r="C35" s="85"/>
      <c r="D35" s="89" t="s">
        <v>30</v>
      </c>
      <c r="E35" s="90" t="s">
        <v>30</v>
      </c>
      <c r="F35" s="85"/>
      <c r="G35" s="85">
        <v>415</v>
      </c>
      <c r="H35" s="85"/>
      <c r="I35" s="85">
        <v>4</v>
      </c>
      <c r="J35" s="86">
        <v>2</v>
      </c>
    </row>
    <row r="36" spans="1:10" s="4" customFormat="1" ht="12" customHeight="1" x14ac:dyDescent="0.2">
      <c r="A36" s="43" t="s">
        <v>7</v>
      </c>
      <c r="B36" s="85">
        <v>417</v>
      </c>
      <c r="C36" s="85"/>
      <c r="D36" s="85">
        <v>5</v>
      </c>
      <c r="E36" s="86">
        <v>0.7</v>
      </c>
      <c r="F36" s="85"/>
      <c r="G36" s="85">
        <v>1092</v>
      </c>
      <c r="H36" s="85"/>
      <c r="I36" s="85">
        <v>16</v>
      </c>
      <c r="J36" s="86">
        <v>2.2999999999999998</v>
      </c>
    </row>
    <row r="37" spans="1:10" s="4" customFormat="1" ht="12" customHeight="1" x14ac:dyDescent="0.2">
      <c r="A37" s="43" t="s">
        <v>8</v>
      </c>
      <c r="B37" s="85">
        <v>138</v>
      </c>
      <c r="C37" s="85"/>
      <c r="D37" s="89">
        <v>1</v>
      </c>
      <c r="E37" s="90">
        <v>0.4</v>
      </c>
      <c r="F37" s="85"/>
      <c r="G37" s="85">
        <v>458</v>
      </c>
      <c r="H37" s="85"/>
      <c r="I37" s="85">
        <v>6</v>
      </c>
      <c r="J37" s="86">
        <v>2.1</v>
      </c>
    </row>
    <row r="38" spans="1:10" s="4" customFormat="1" ht="20.100000000000001" customHeight="1" x14ac:dyDescent="0.2">
      <c r="A38" s="43" t="s">
        <v>9</v>
      </c>
      <c r="B38" s="85">
        <v>447</v>
      </c>
      <c r="C38" s="85"/>
      <c r="D38" s="87">
        <v>1</v>
      </c>
      <c r="E38" s="88">
        <v>0.3</v>
      </c>
      <c r="F38" s="85"/>
      <c r="G38" s="85">
        <v>1291</v>
      </c>
      <c r="H38" s="85"/>
      <c r="I38" s="85">
        <v>9</v>
      </c>
      <c r="J38" s="86">
        <v>2.6</v>
      </c>
    </row>
    <row r="39" spans="1:10" s="4" customFormat="1" ht="12" customHeight="1" x14ac:dyDescent="0.2">
      <c r="A39" s="43" t="s">
        <v>10</v>
      </c>
      <c r="B39" s="85">
        <v>1126</v>
      </c>
      <c r="C39" s="85"/>
      <c r="D39" s="85">
        <v>5</v>
      </c>
      <c r="E39" s="86">
        <v>0.6</v>
      </c>
      <c r="F39" s="85"/>
      <c r="G39" s="85">
        <v>3847</v>
      </c>
      <c r="H39" s="85"/>
      <c r="I39" s="85">
        <v>38</v>
      </c>
      <c r="J39" s="86">
        <v>4.7</v>
      </c>
    </row>
    <row r="40" spans="1:10" s="4" customFormat="1" ht="12" customHeight="1" x14ac:dyDescent="0.2">
      <c r="A40" s="43" t="s">
        <v>11</v>
      </c>
      <c r="B40" s="85">
        <v>186</v>
      </c>
      <c r="C40" s="85"/>
      <c r="D40" s="85">
        <v>1</v>
      </c>
      <c r="E40" s="86">
        <v>0.3</v>
      </c>
      <c r="F40" s="85"/>
      <c r="G40" s="85">
        <v>735</v>
      </c>
      <c r="H40" s="85"/>
      <c r="I40" s="85">
        <v>4</v>
      </c>
      <c r="J40" s="86">
        <v>1.1000000000000001</v>
      </c>
    </row>
    <row r="41" spans="1:10" s="4" customFormat="1" ht="12" customHeight="1" x14ac:dyDescent="0.2">
      <c r="A41" s="43" t="s">
        <v>12</v>
      </c>
      <c r="B41" s="85">
        <v>146</v>
      </c>
      <c r="C41" s="85"/>
      <c r="D41" s="89" t="s">
        <v>30</v>
      </c>
      <c r="E41" s="88" t="s">
        <v>30</v>
      </c>
      <c r="F41" s="85"/>
      <c r="G41" s="85">
        <v>538</v>
      </c>
      <c r="H41" s="85"/>
      <c r="I41" s="85">
        <v>10</v>
      </c>
      <c r="J41" s="86">
        <v>5.7</v>
      </c>
    </row>
    <row r="42" spans="1:10" s="4" customFormat="1" ht="12" customHeight="1" x14ac:dyDescent="0.2">
      <c r="A42" s="43" t="s">
        <v>13</v>
      </c>
      <c r="B42" s="85">
        <v>1179</v>
      </c>
      <c r="C42" s="85"/>
      <c r="D42" s="85">
        <v>12</v>
      </c>
      <c r="E42" s="86">
        <v>2.4</v>
      </c>
      <c r="F42" s="85"/>
      <c r="G42" s="85">
        <v>5066</v>
      </c>
      <c r="H42" s="85"/>
      <c r="I42" s="85">
        <v>27</v>
      </c>
      <c r="J42" s="86">
        <v>5.3</v>
      </c>
    </row>
    <row r="43" spans="1:10" s="4" customFormat="1" ht="12" customHeight="1" x14ac:dyDescent="0.2">
      <c r="A43" s="43" t="s">
        <v>14</v>
      </c>
      <c r="B43" s="85">
        <v>72</v>
      </c>
      <c r="C43" s="85"/>
      <c r="D43" s="89" t="s">
        <v>30</v>
      </c>
      <c r="E43" s="90" t="s">
        <v>30</v>
      </c>
      <c r="F43" s="85"/>
      <c r="G43" s="85">
        <v>208</v>
      </c>
      <c r="H43" s="85"/>
      <c r="I43" s="85" t="s">
        <v>30</v>
      </c>
      <c r="J43" s="86" t="s">
        <v>30</v>
      </c>
    </row>
    <row r="44" spans="1:10" s="4" customFormat="1" ht="20.100000000000001" customHeight="1" x14ac:dyDescent="0.2">
      <c r="A44" s="1" t="s">
        <v>15</v>
      </c>
      <c r="B44" s="85">
        <v>204</v>
      </c>
      <c r="C44" s="85"/>
      <c r="D44" s="89" t="s">
        <v>30</v>
      </c>
      <c r="E44" s="89" t="s">
        <v>30</v>
      </c>
      <c r="F44" s="85"/>
      <c r="G44" s="85">
        <v>3055</v>
      </c>
      <c r="H44" s="85"/>
      <c r="I44" s="87">
        <v>6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10138</v>
      </c>
      <c r="C45" s="91"/>
      <c r="D45" s="91">
        <v>52</v>
      </c>
      <c r="E45" s="92">
        <v>0.6</v>
      </c>
      <c r="F45" s="91"/>
      <c r="G45" s="91">
        <v>37105</v>
      </c>
      <c r="H45" s="91"/>
      <c r="I45" s="91">
        <v>281</v>
      </c>
      <c r="J45" s="92">
        <v>3.2</v>
      </c>
    </row>
    <row r="46" spans="1:10" ht="12" customHeight="1" x14ac:dyDescent="0.2"/>
    <row r="47" spans="1:10" ht="15.9" customHeight="1" x14ac:dyDescent="0.2">
      <c r="A47" s="74" t="s">
        <v>143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144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627-7E4F-4C85-B8DD-41E49F90B3E2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137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138</v>
      </c>
      <c r="G11" s="20" t="s">
        <v>22</v>
      </c>
      <c r="H11" s="31"/>
      <c r="I11" s="31"/>
      <c r="J11" s="70" t="s">
        <v>138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2952</v>
      </c>
      <c r="C18" s="85"/>
      <c r="D18" s="85">
        <v>27</v>
      </c>
      <c r="E18" s="86">
        <v>1.7</v>
      </c>
      <c r="F18" s="85"/>
      <c r="G18" s="85">
        <v>10544</v>
      </c>
      <c r="H18" s="85"/>
      <c r="I18" s="85">
        <v>117</v>
      </c>
      <c r="J18" s="86">
        <v>7.6</v>
      </c>
    </row>
    <row r="19" spans="1:10" s="4" customFormat="1" ht="12" customHeight="1" x14ac:dyDescent="0.2">
      <c r="A19" s="43" t="s">
        <v>27</v>
      </c>
      <c r="B19" s="85">
        <v>1047</v>
      </c>
      <c r="C19" s="85"/>
      <c r="D19" s="85">
        <v>6</v>
      </c>
      <c r="E19" s="86">
        <v>0.6</v>
      </c>
      <c r="F19" s="85"/>
      <c r="G19" s="85">
        <v>3405</v>
      </c>
      <c r="H19" s="85"/>
      <c r="I19" s="85">
        <v>35</v>
      </c>
      <c r="J19" s="86">
        <v>3.4</v>
      </c>
    </row>
    <row r="20" spans="1:10" s="4" customFormat="1" ht="12" customHeight="1" x14ac:dyDescent="0.2">
      <c r="A20" s="43" t="s">
        <v>28</v>
      </c>
      <c r="B20" s="85">
        <v>227</v>
      </c>
      <c r="C20" s="85"/>
      <c r="D20" s="87">
        <v>7</v>
      </c>
      <c r="E20" s="88">
        <v>1.7</v>
      </c>
      <c r="F20" s="85"/>
      <c r="G20" s="85">
        <v>725</v>
      </c>
      <c r="H20" s="85"/>
      <c r="I20" s="85">
        <v>28</v>
      </c>
      <c r="J20" s="86">
        <v>6.8</v>
      </c>
    </row>
    <row r="21" spans="1:10" s="4" customFormat="1" ht="12" customHeight="1" x14ac:dyDescent="0.2">
      <c r="A21" s="43" t="s">
        <v>29</v>
      </c>
      <c r="B21" s="85">
        <v>11</v>
      </c>
      <c r="C21" s="85"/>
      <c r="D21" s="89" t="s">
        <v>30</v>
      </c>
      <c r="E21" s="88" t="s">
        <v>30</v>
      </c>
      <c r="F21" s="85"/>
      <c r="G21" s="85">
        <v>28</v>
      </c>
      <c r="H21" s="85"/>
      <c r="I21" s="89" t="s">
        <v>30</v>
      </c>
      <c r="J21" s="90" t="s">
        <v>30</v>
      </c>
    </row>
    <row r="22" spans="1:10" s="4" customFormat="1" ht="12" customHeight="1" x14ac:dyDescent="0.2">
      <c r="A22" s="43" t="s">
        <v>31</v>
      </c>
      <c r="B22" s="85">
        <v>76</v>
      </c>
      <c r="C22" s="85"/>
      <c r="D22" s="89">
        <v>1</v>
      </c>
      <c r="E22" s="88">
        <v>0.6</v>
      </c>
      <c r="F22" s="85"/>
      <c r="G22" s="85">
        <v>203</v>
      </c>
      <c r="H22" s="85"/>
      <c r="I22" s="85">
        <v>8</v>
      </c>
      <c r="J22" s="86">
        <v>5</v>
      </c>
    </row>
    <row r="23" spans="1:10" s="4" customFormat="1" ht="20.100000000000001" customHeight="1" x14ac:dyDescent="0.2">
      <c r="A23" s="43" t="s">
        <v>32</v>
      </c>
      <c r="B23" s="85">
        <v>12</v>
      </c>
      <c r="C23" s="85"/>
      <c r="D23" s="89" t="s">
        <v>30</v>
      </c>
      <c r="E23" s="88" t="s">
        <v>30</v>
      </c>
      <c r="F23" s="85"/>
      <c r="G23" s="85">
        <v>21</v>
      </c>
      <c r="H23" s="85"/>
      <c r="I23" s="89" t="s">
        <v>30</v>
      </c>
      <c r="J23" s="90" t="s">
        <v>30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8" t="s">
        <v>30</v>
      </c>
      <c r="F24" s="85"/>
      <c r="G24" s="85">
        <v>46</v>
      </c>
      <c r="H24" s="85"/>
      <c r="I24" s="85">
        <v>2</v>
      </c>
      <c r="J24" s="86">
        <v>4.5999999999999996</v>
      </c>
    </row>
    <row r="25" spans="1:10" s="4" customFormat="1" ht="12" customHeight="1" x14ac:dyDescent="0.2">
      <c r="A25" s="43" t="s">
        <v>34</v>
      </c>
      <c r="B25" s="85">
        <v>44</v>
      </c>
      <c r="C25" s="85"/>
      <c r="D25" s="89">
        <v>1</v>
      </c>
      <c r="E25" s="90">
        <v>2.6</v>
      </c>
      <c r="F25" s="85"/>
      <c r="G25" s="85">
        <v>92</v>
      </c>
      <c r="H25" s="85"/>
      <c r="I25" s="87">
        <v>2</v>
      </c>
      <c r="J25" s="88">
        <v>4.9000000000000004</v>
      </c>
    </row>
    <row r="26" spans="1:10" s="4" customFormat="1" ht="12" customHeight="1" x14ac:dyDescent="0.2">
      <c r="A26" s="43" t="s">
        <v>35</v>
      </c>
      <c r="B26" s="85">
        <v>87</v>
      </c>
      <c r="C26" s="85"/>
      <c r="D26" s="89">
        <v>2</v>
      </c>
      <c r="E26" s="90">
        <v>1.6</v>
      </c>
      <c r="F26" s="85"/>
      <c r="G26" s="85">
        <v>214</v>
      </c>
      <c r="H26" s="85"/>
      <c r="I26" s="85">
        <v>1</v>
      </c>
      <c r="J26" s="86">
        <v>0.8</v>
      </c>
    </row>
    <row r="27" spans="1:10" s="4" customFormat="1" ht="12" customHeight="1" x14ac:dyDescent="0.2">
      <c r="A27" s="43" t="s">
        <v>36</v>
      </c>
      <c r="B27" s="85">
        <v>156</v>
      </c>
      <c r="C27" s="85"/>
      <c r="D27" s="85">
        <v>1</v>
      </c>
      <c r="E27" s="86">
        <v>0.3</v>
      </c>
      <c r="F27" s="85"/>
      <c r="G27" s="85">
        <v>827</v>
      </c>
      <c r="H27" s="85"/>
      <c r="I27" s="85">
        <v>10</v>
      </c>
      <c r="J27" s="86">
        <v>3.1</v>
      </c>
    </row>
    <row r="28" spans="1:10" s="4" customFormat="1" ht="20.100000000000001" customHeight="1" x14ac:dyDescent="0.2">
      <c r="A28" s="43" t="s">
        <v>37</v>
      </c>
      <c r="B28" s="85">
        <v>194</v>
      </c>
      <c r="C28" s="85"/>
      <c r="D28" s="89">
        <v>2</v>
      </c>
      <c r="E28" s="90">
        <v>0.7</v>
      </c>
      <c r="F28" s="85"/>
      <c r="G28" s="85">
        <v>637</v>
      </c>
      <c r="H28" s="85"/>
      <c r="I28" s="85">
        <v>8</v>
      </c>
      <c r="J28" s="86">
        <v>2.9</v>
      </c>
    </row>
    <row r="29" spans="1:10" s="4" customFormat="1" ht="12" customHeight="1" x14ac:dyDescent="0.2">
      <c r="A29" s="43" t="s">
        <v>38</v>
      </c>
      <c r="B29" s="85">
        <v>573</v>
      </c>
      <c r="C29" s="85"/>
      <c r="D29" s="85">
        <v>5</v>
      </c>
      <c r="E29" s="86">
        <v>2.6</v>
      </c>
      <c r="F29" s="85"/>
      <c r="G29" s="85">
        <v>1435</v>
      </c>
      <c r="H29" s="85"/>
      <c r="I29" s="85">
        <v>13</v>
      </c>
      <c r="J29" s="86">
        <v>6.6</v>
      </c>
    </row>
    <row r="30" spans="1:10" s="4" customFormat="1" ht="12" customHeight="1" x14ac:dyDescent="0.2">
      <c r="A30" s="43" t="s">
        <v>39</v>
      </c>
      <c r="B30" s="85">
        <v>260</v>
      </c>
      <c r="C30" s="85"/>
      <c r="D30" s="89">
        <v>1</v>
      </c>
      <c r="E30" s="90">
        <v>0.3</v>
      </c>
      <c r="F30" s="85"/>
      <c r="G30" s="85">
        <v>553</v>
      </c>
      <c r="H30" s="85"/>
      <c r="I30" s="85">
        <v>6</v>
      </c>
      <c r="J30" s="86">
        <v>2.1</v>
      </c>
    </row>
    <row r="31" spans="1:10" s="4" customFormat="1" ht="12" customHeight="1" x14ac:dyDescent="0.2">
      <c r="A31" s="43" t="s">
        <v>40</v>
      </c>
      <c r="B31" s="85">
        <v>51</v>
      </c>
      <c r="C31" s="85"/>
      <c r="D31" s="89" t="s">
        <v>30</v>
      </c>
      <c r="E31" s="90" t="s">
        <v>30</v>
      </c>
      <c r="F31" s="85"/>
      <c r="G31" s="85">
        <v>156</v>
      </c>
      <c r="H31" s="85"/>
      <c r="I31" s="87">
        <v>1</v>
      </c>
      <c r="J31" s="88">
        <v>1.2</v>
      </c>
    </row>
    <row r="32" spans="1:10" s="4" customFormat="1" ht="12" customHeight="1" x14ac:dyDescent="0.2">
      <c r="A32" s="43" t="s">
        <v>3</v>
      </c>
      <c r="B32" s="85">
        <v>19</v>
      </c>
      <c r="C32" s="85"/>
      <c r="D32" s="89">
        <v>1</v>
      </c>
      <c r="E32" s="90">
        <v>1.6</v>
      </c>
      <c r="F32" s="85"/>
      <c r="G32" s="85">
        <v>132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90" t="s">
        <v>30</v>
      </c>
      <c r="F33" s="85"/>
      <c r="G33" s="85">
        <v>13</v>
      </c>
      <c r="H33" s="85"/>
      <c r="I33" s="89" t="s">
        <v>30</v>
      </c>
      <c r="J33" s="90" t="s">
        <v>30</v>
      </c>
    </row>
    <row r="34" spans="1:10" s="4" customFormat="1" ht="12" customHeight="1" x14ac:dyDescent="0.2">
      <c r="A34" s="43" t="s">
        <v>5</v>
      </c>
      <c r="B34" s="85">
        <v>355</v>
      </c>
      <c r="C34" s="85"/>
      <c r="D34" s="85">
        <v>2</v>
      </c>
      <c r="E34" s="86">
        <v>0.4</v>
      </c>
      <c r="F34" s="85"/>
      <c r="G34" s="85">
        <v>1209</v>
      </c>
      <c r="H34" s="85"/>
      <c r="I34" s="85">
        <v>17</v>
      </c>
      <c r="J34" s="86">
        <v>3.3</v>
      </c>
    </row>
    <row r="35" spans="1:10" s="4" customFormat="1" ht="12" customHeight="1" x14ac:dyDescent="0.2">
      <c r="A35" s="43" t="s">
        <v>6</v>
      </c>
      <c r="B35" s="85">
        <v>114</v>
      </c>
      <c r="C35" s="85"/>
      <c r="D35" s="89">
        <v>1</v>
      </c>
      <c r="E35" s="90">
        <v>0.4</v>
      </c>
      <c r="F35" s="85"/>
      <c r="G35" s="85">
        <v>411</v>
      </c>
      <c r="H35" s="85"/>
      <c r="I35" s="85">
        <v>7</v>
      </c>
      <c r="J35" s="86">
        <v>3.5</v>
      </c>
    </row>
    <row r="36" spans="1:10" s="4" customFormat="1" ht="12" customHeight="1" x14ac:dyDescent="0.2">
      <c r="A36" s="43" t="s">
        <v>7</v>
      </c>
      <c r="B36" s="85">
        <v>412</v>
      </c>
      <c r="C36" s="85"/>
      <c r="D36" s="85">
        <v>5</v>
      </c>
      <c r="E36" s="86">
        <v>0.7</v>
      </c>
      <c r="F36" s="85"/>
      <c r="G36" s="85">
        <v>1076</v>
      </c>
      <c r="H36" s="85"/>
      <c r="I36" s="85">
        <v>18</v>
      </c>
      <c r="J36" s="86">
        <v>2.6</v>
      </c>
    </row>
    <row r="37" spans="1:10" s="4" customFormat="1" ht="12" customHeight="1" x14ac:dyDescent="0.2">
      <c r="A37" s="43" t="s">
        <v>8</v>
      </c>
      <c r="B37" s="85">
        <v>137</v>
      </c>
      <c r="C37" s="85"/>
      <c r="D37" s="89">
        <v>1</v>
      </c>
      <c r="E37" s="90">
        <v>0.4</v>
      </c>
      <c r="F37" s="85"/>
      <c r="G37" s="85">
        <v>452</v>
      </c>
      <c r="H37" s="85"/>
      <c r="I37" s="85">
        <v>7</v>
      </c>
      <c r="J37" s="86">
        <v>2.5</v>
      </c>
    </row>
    <row r="38" spans="1:10" s="4" customFormat="1" ht="20.100000000000001" customHeight="1" x14ac:dyDescent="0.2">
      <c r="A38" s="43" t="s">
        <v>9</v>
      </c>
      <c r="B38" s="85">
        <v>446</v>
      </c>
      <c r="C38" s="85"/>
      <c r="D38" s="87" t="s">
        <v>30</v>
      </c>
      <c r="E38" s="88" t="s">
        <v>30</v>
      </c>
      <c r="F38" s="85"/>
      <c r="G38" s="85">
        <v>1282</v>
      </c>
      <c r="H38" s="85"/>
      <c r="I38" s="85">
        <v>11</v>
      </c>
      <c r="J38" s="86">
        <v>3.1</v>
      </c>
    </row>
    <row r="39" spans="1:10" s="4" customFormat="1" ht="12" customHeight="1" x14ac:dyDescent="0.2">
      <c r="A39" s="43" t="s">
        <v>10</v>
      </c>
      <c r="B39" s="85">
        <v>1121</v>
      </c>
      <c r="C39" s="85"/>
      <c r="D39" s="85">
        <v>9</v>
      </c>
      <c r="E39" s="86">
        <v>1.2</v>
      </c>
      <c r="F39" s="85"/>
      <c r="G39" s="85">
        <v>3809</v>
      </c>
      <c r="H39" s="85"/>
      <c r="I39" s="85">
        <v>69</v>
      </c>
      <c r="J39" s="86">
        <v>8.5</v>
      </c>
    </row>
    <row r="40" spans="1:10" s="4" customFormat="1" ht="12" customHeight="1" x14ac:dyDescent="0.2">
      <c r="A40" s="43" t="s">
        <v>11</v>
      </c>
      <c r="B40" s="85">
        <v>185</v>
      </c>
      <c r="C40" s="85"/>
      <c r="D40" s="85">
        <v>1</v>
      </c>
      <c r="E40" s="86">
        <v>0.3</v>
      </c>
      <c r="F40" s="85"/>
      <c r="G40" s="85">
        <v>732</v>
      </c>
      <c r="H40" s="85"/>
      <c r="I40" s="85">
        <v>11</v>
      </c>
      <c r="J40" s="86">
        <v>3.2</v>
      </c>
    </row>
    <row r="41" spans="1:10" s="4" customFormat="1" ht="12" customHeight="1" x14ac:dyDescent="0.2">
      <c r="A41" s="43" t="s">
        <v>12</v>
      </c>
      <c r="B41" s="85">
        <v>146</v>
      </c>
      <c r="C41" s="85"/>
      <c r="D41" s="89">
        <v>1</v>
      </c>
      <c r="E41" s="88">
        <v>0.6</v>
      </c>
      <c r="F41" s="85"/>
      <c r="G41" s="85">
        <v>528</v>
      </c>
      <c r="H41" s="85"/>
      <c r="I41" s="85">
        <v>10</v>
      </c>
      <c r="J41" s="86">
        <v>5.6</v>
      </c>
    </row>
    <row r="42" spans="1:10" s="4" customFormat="1" ht="12" customHeight="1" x14ac:dyDescent="0.2">
      <c r="A42" s="43" t="s">
        <v>13</v>
      </c>
      <c r="B42" s="85">
        <v>1167</v>
      </c>
      <c r="C42" s="85"/>
      <c r="D42" s="85">
        <v>8</v>
      </c>
      <c r="E42" s="86">
        <v>1.6</v>
      </c>
      <c r="F42" s="85"/>
      <c r="G42" s="85">
        <v>5039</v>
      </c>
      <c r="H42" s="85"/>
      <c r="I42" s="85">
        <v>40</v>
      </c>
      <c r="J42" s="86">
        <v>7.9</v>
      </c>
    </row>
    <row r="43" spans="1:10" s="4" customFormat="1" ht="12" customHeight="1" x14ac:dyDescent="0.2">
      <c r="A43" s="43" t="s">
        <v>14</v>
      </c>
      <c r="B43" s="85">
        <v>72</v>
      </c>
      <c r="C43" s="85"/>
      <c r="D43" s="89" t="s">
        <v>30</v>
      </c>
      <c r="E43" s="90" t="s">
        <v>30</v>
      </c>
      <c r="F43" s="85"/>
      <c r="G43" s="85">
        <v>208</v>
      </c>
      <c r="H43" s="85"/>
      <c r="I43" s="85">
        <v>1</v>
      </c>
      <c r="J43" s="86">
        <v>1.4</v>
      </c>
    </row>
    <row r="44" spans="1:10" s="4" customFormat="1" ht="20.100000000000001" customHeight="1" x14ac:dyDescent="0.2">
      <c r="A44" s="1" t="s">
        <v>15</v>
      </c>
      <c r="B44" s="85">
        <v>204</v>
      </c>
      <c r="C44" s="85"/>
      <c r="D44" s="89" t="s">
        <v>30</v>
      </c>
      <c r="E44" s="89" t="s">
        <v>30</v>
      </c>
      <c r="F44" s="85"/>
      <c r="G44" s="85">
        <v>3049</v>
      </c>
      <c r="H44" s="85"/>
      <c r="I44" s="87">
        <v>1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10086</v>
      </c>
      <c r="C45" s="91"/>
      <c r="D45" s="91">
        <v>82</v>
      </c>
      <c r="E45" s="92">
        <v>0.9</v>
      </c>
      <c r="F45" s="91"/>
      <c r="G45" s="91">
        <v>36826</v>
      </c>
      <c r="H45" s="91"/>
      <c r="I45" s="91">
        <v>424</v>
      </c>
      <c r="J45" s="92">
        <v>4.9000000000000004</v>
      </c>
    </row>
    <row r="46" spans="1:10" ht="12" customHeight="1" x14ac:dyDescent="0.2"/>
    <row r="47" spans="1:10" ht="15.9" customHeight="1" x14ac:dyDescent="0.2">
      <c r="A47" s="74" t="s">
        <v>139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140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73A8-DF7C-4AA4-9EAA-778C9AF264DA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132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134</v>
      </c>
      <c r="G11" s="20" t="s">
        <v>22</v>
      </c>
      <c r="H11" s="31"/>
      <c r="I11" s="31"/>
      <c r="J11" s="70" t="s">
        <v>134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2925</v>
      </c>
      <c r="C18" s="85"/>
      <c r="D18" s="85">
        <v>21</v>
      </c>
      <c r="E18" s="86">
        <v>1.4</v>
      </c>
      <c r="F18" s="85"/>
      <c r="G18" s="85">
        <v>10428</v>
      </c>
      <c r="H18" s="85"/>
      <c r="I18" s="85">
        <v>102</v>
      </c>
      <c r="J18" s="86">
        <v>6.8</v>
      </c>
    </row>
    <row r="19" spans="1:10" s="4" customFormat="1" ht="12" customHeight="1" x14ac:dyDescent="0.2">
      <c r="A19" s="43" t="s">
        <v>27</v>
      </c>
      <c r="B19" s="85">
        <v>1041</v>
      </c>
      <c r="C19" s="85"/>
      <c r="D19" s="85">
        <v>7</v>
      </c>
      <c r="E19" s="86">
        <v>0.7</v>
      </c>
      <c r="F19" s="85"/>
      <c r="G19" s="85">
        <v>3369</v>
      </c>
      <c r="H19" s="85"/>
      <c r="I19" s="85">
        <v>29</v>
      </c>
      <c r="J19" s="86">
        <v>2.8</v>
      </c>
    </row>
    <row r="20" spans="1:10" s="4" customFormat="1" ht="12" customHeight="1" x14ac:dyDescent="0.2">
      <c r="A20" s="43" t="s">
        <v>28</v>
      </c>
      <c r="B20" s="85">
        <v>221</v>
      </c>
      <c r="C20" s="85"/>
      <c r="D20" s="87">
        <v>5</v>
      </c>
      <c r="E20" s="88">
        <v>1.3</v>
      </c>
      <c r="F20" s="85"/>
      <c r="G20" s="85">
        <v>697</v>
      </c>
      <c r="H20" s="85"/>
      <c r="I20" s="85">
        <v>10</v>
      </c>
      <c r="J20" s="86">
        <v>2.5</v>
      </c>
    </row>
    <row r="21" spans="1:10" s="4" customFormat="1" ht="12" customHeight="1" x14ac:dyDescent="0.2">
      <c r="A21" s="43" t="s">
        <v>29</v>
      </c>
      <c r="B21" s="85">
        <v>11</v>
      </c>
      <c r="C21" s="85"/>
      <c r="D21" s="89" t="s">
        <v>30</v>
      </c>
      <c r="E21" s="88" t="s">
        <v>30</v>
      </c>
      <c r="F21" s="85"/>
      <c r="G21" s="85">
        <v>28</v>
      </c>
      <c r="H21" s="85"/>
      <c r="I21" s="89">
        <v>1</v>
      </c>
      <c r="J21" s="90">
        <v>2.8</v>
      </c>
    </row>
    <row r="22" spans="1:10" s="4" customFormat="1" ht="12" customHeight="1" x14ac:dyDescent="0.2">
      <c r="A22" s="43" t="s">
        <v>31</v>
      </c>
      <c r="B22" s="85">
        <v>75</v>
      </c>
      <c r="C22" s="85"/>
      <c r="D22" s="89" t="s">
        <v>30</v>
      </c>
      <c r="E22" s="88" t="s">
        <v>30</v>
      </c>
      <c r="F22" s="85"/>
      <c r="G22" s="85">
        <v>195</v>
      </c>
      <c r="H22" s="85"/>
      <c r="I22" s="85">
        <v>1</v>
      </c>
      <c r="J22" s="86">
        <v>0.6</v>
      </c>
    </row>
    <row r="23" spans="1:10" s="4" customFormat="1" ht="20.100000000000001" customHeight="1" x14ac:dyDescent="0.2">
      <c r="A23" s="43" t="s">
        <v>32</v>
      </c>
      <c r="B23" s="85">
        <v>12</v>
      </c>
      <c r="C23" s="85"/>
      <c r="D23" s="89" t="s">
        <v>30</v>
      </c>
      <c r="E23" s="88" t="s">
        <v>30</v>
      </c>
      <c r="F23" s="85"/>
      <c r="G23" s="85">
        <v>21</v>
      </c>
      <c r="H23" s="85"/>
      <c r="I23" s="89" t="s">
        <v>30</v>
      </c>
      <c r="J23" s="90" t="s">
        <v>30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8" t="s">
        <v>30</v>
      </c>
      <c r="F24" s="85"/>
      <c r="G24" s="85">
        <v>44</v>
      </c>
      <c r="H24" s="85"/>
      <c r="I24" s="85">
        <v>2</v>
      </c>
      <c r="J24" s="86">
        <v>4.7</v>
      </c>
    </row>
    <row r="25" spans="1:10" s="4" customFormat="1" ht="12" customHeight="1" x14ac:dyDescent="0.2">
      <c r="A25" s="43" t="s">
        <v>34</v>
      </c>
      <c r="B25" s="85">
        <v>43</v>
      </c>
      <c r="C25" s="85"/>
      <c r="D25" s="89" t="s">
        <v>30</v>
      </c>
      <c r="E25" s="90" t="s">
        <v>30</v>
      </c>
      <c r="F25" s="85"/>
      <c r="G25" s="85">
        <v>90</v>
      </c>
      <c r="H25" s="85"/>
      <c r="I25" s="87">
        <v>3</v>
      </c>
      <c r="J25" s="88">
        <v>7.4</v>
      </c>
    </row>
    <row r="26" spans="1:10" s="4" customFormat="1" ht="12" customHeight="1" x14ac:dyDescent="0.2">
      <c r="A26" s="43" t="s">
        <v>35</v>
      </c>
      <c r="B26" s="85">
        <v>85</v>
      </c>
      <c r="C26" s="85"/>
      <c r="D26" s="89">
        <v>0</v>
      </c>
      <c r="E26" s="90">
        <v>0</v>
      </c>
      <c r="F26" s="85"/>
      <c r="G26" s="85">
        <v>213</v>
      </c>
      <c r="H26" s="85"/>
      <c r="I26" s="85">
        <v>7</v>
      </c>
      <c r="J26" s="86">
        <v>5.6</v>
      </c>
    </row>
    <row r="27" spans="1:10" s="4" customFormat="1" ht="12" customHeight="1" x14ac:dyDescent="0.2">
      <c r="A27" s="43" t="s">
        <v>36</v>
      </c>
      <c r="B27" s="85">
        <v>155</v>
      </c>
      <c r="C27" s="85"/>
      <c r="D27" s="85">
        <v>1</v>
      </c>
      <c r="E27" s="86">
        <v>0.3</v>
      </c>
      <c r="F27" s="85"/>
      <c r="G27" s="85">
        <v>817</v>
      </c>
      <c r="H27" s="85"/>
      <c r="I27" s="85">
        <v>13</v>
      </c>
      <c r="J27" s="86">
        <v>4.0999999999999996</v>
      </c>
    </row>
    <row r="28" spans="1:10" s="4" customFormat="1" ht="20.100000000000001" customHeight="1" x14ac:dyDescent="0.2">
      <c r="A28" s="43" t="s">
        <v>37</v>
      </c>
      <c r="B28" s="85">
        <v>192</v>
      </c>
      <c r="C28" s="85"/>
      <c r="D28" s="89">
        <v>2</v>
      </c>
      <c r="E28" s="90">
        <v>0.7</v>
      </c>
      <c r="F28" s="85"/>
      <c r="G28" s="85">
        <v>629</v>
      </c>
      <c r="H28" s="85"/>
      <c r="I28" s="85">
        <v>13</v>
      </c>
      <c r="J28" s="86">
        <v>4.8</v>
      </c>
    </row>
    <row r="29" spans="1:10" s="4" customFormat="1" ht="12" customHeight="1" x14ac:dyDescent="0.2">
      <c r="A29" s="43" t="s">
        <v>38</v>
      </c>
      <c r="B29" s="85">
        <v>567</v>
      </c>
      <c r="C29" s="85"/>
      <c r="D29" s="85">
        <v>4</v>
      </c>
      <c r="E29" s="86">
        <v>2.1</v>
      </c>
      <c r="F29" s="85"/>
      <c r="G29" s="85">
        <v>1422</v>
      </c>
      <c r="H29" s="85"/>
      <c r="I29" s="85">
        <v>18</v>
      </c>
      <c r="J29" s="86">
        <v>9.3000000000000007</v>
      </c>
    </row>
    <row r="30" spans="1:10" s="4" customFormat="1" ht="12" customHeight="1" x14ac:dyDescent="0.2">
      <c r="A30" s="43" t="s">
        <v>39</v>
      </c>
      <c r="B30" s="85">
        <v>259</v>
      </c>
      <c r="C30" s="85"/>
      <c r="D30" s="89">
        <v>1</v>
      </c>
      <c r="E30" s="90">
        <v>0.3</v>
      </c>
      <c r="F30" s="85"/>
      <c r="G30" s="85">
        <v>547</v>
      </c>
      <c r="H30" s="85"/>
      <c r="I30" s="85">
        <v>5</v>
      </c>
      <c r="J30" s="86">
        <v>1.7</v>
      </c>
    </row>
    <row r="31" spans="1:10" s="4" customFormat="1" ht="12" customHeight="1" x14ac:dyDescent="0.2">
      <c r="A31" s="43" t="s">
        <v>40</v>
      </c>
      <c r="B31" s="85">
        <v>51</v>
      </c>
      <c r="C31" s="85"/>
      <c r="D31" s="89">
        <v>1</v>
      </c>
      <c r="E31" s="90">
        <v>1.3</v>
      </c>
      <c r="F31" s="85"/>
      <c r="G31" s="85">
        <v>155</v>
      </c>
      <c r="H31" s="85"/>
      <c r="I31" s="87">
        <v>1</v>
      </c>
      <c r="J31" s="88">
        <v>1.2</v>
      </c>
    </row>
    <row r="32" spans="1:10" s="4" customFormat="1" ht="12" customHeight="1" x14ac:dyDescent="0.2">
      <c r="A32" s="43" t="s">
        <v>3</v>
      </c>
      <c r="B32" s="85">
        <v>18</v>
      </c>
      <c r="C32" s="85"/>
      <c r="D32" s="89" t="s">
        <v>30</v>
      </c>
      <c r="E32" s="90" t="s">
        <v>30</v>
      </c>
      <c r="F32" s="85"/>
      <c r="G32" s="85">
        <v>131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90" t="s">
        <v>30</v>
      </c>
      <c r="F33" s="85"/>
      <c r="G33" s="85">
        <v>13</v>
      </c>
      <c r="H33" s="85"/>
      <c r="I33" s="89">
        <v>1</v>
      </c>
      <c r="J33" s="90">
        <v>6.2</v>
      </c>
    </row>
    <row r="34" spans="1:10" s="4" customFormat="1" ht="12" customHeight="1" x14ac:dyDescent="0.2">
      <c r="A34" s="43" t="s">
        <v>5</v>
      </c>
      <c r="B34" s="85">
        <v>353</v>
      </c>
      <c r="C34" s="85"/>
      <c r="D34" s="85">
        <v>8</v>
      </c>
      <c r="E34" s="86">
        <v>1.6</v>
      </c>
      <c r="F34" s="85"/>
      <c r="G34" s="85">
        <v>1193</v>
      </c>
      <c r="H34" s="85"/>
      <c r="I34" s="85">
        <v>14</v>
      </c>
      <c r="J34" s="86">
        <v>2.8</v>
      </c>
    </row>
    <row r="35" spans="1:10" s="4" customFormat="1" ht="12" customHeight="1" x14ac:dyDescent="0.2">
      <c r="A35" s="43" t="s">
        <v>6</v>
      </c>
      <c r="B35" s="85">
        <v>113</v>
      </c>
      <c r="C35" s="85"/>
      <c r="D35" s="89" t="s">
        <v>30</v>
      </c>
      <c r="E35" s="90" t="s">
        <v>30</v>
      </c>
      <c r="F35" s="85"/>
      <c r="G35" s="85">
        <v>404</v>
      </c>
      <c r="H35" s="85"/>
      <c r="I35" s="85">
        <v>5</v>
      </c>
      <c r="J35" s="86">
        <v>2.5</v>
      </c>
    </row>
    <row r="36" spans="1:10" s="4" customFormat="1" ht="12" customHeight="1" x14ac:dyDescent="0.2">
      <c r="A36" s="43" t="s">
        <v>7</v>
      </c>
      <c r="B36" s="85">
        <v>407</v>
      </c>
      <c r="C36" s="85"/>
      <c r="D36" s="85">
        <v>3</v>
      </c>
      <c r="E36" s="86">
        <v>0.4</v>
      </c>
      <c r="F36" s="85"/>
      <c r="G36" s="85">
        <v>1060</v>
      </c>
      <c r="H36" s="85"/>
      <c r="I36" s="85">
        <v>21</v>
      </c>
      <c r="J36" s="86">
        <v>3.1</v>
      </c>
    </row>
    <row r="37" spans="1:10" s="4" customFormat="1" ht="12" customHeight="1" x14ac:dyDescent="0.2">
      <c r="A37" s="43" t="s">
        <v>8</v>
      </c>
      <c r="B37" s="85">
        <v>136</v>
      </c>
      <c r="C37" s="85"/>
      <c r="D37" s="89">
        <v>4</v>
      </c>
      <c r="E37" s="90">
        <v>1.5</v>
      </c>
      <c r="F37" s="85"/>
      <c r="G37" s="85">
        <v>445</v>
      </c>
      <c r="H37" s="85"/>
      <c r="I37" s="85">
        <v>8</v>
      </c>
      <c r="J37" s="86">
        <v>2.9</v>
      </c>
    </row>
    <row r="38" spans="1:10" s="4" customFormat="1" ht="20.100000000000001" customHeight="1" x14ac:dyDescent="0.2">
      <c r="A38" s="43" t="s">
        <v>9</v>
      </c>
      <c r="B38" s="85">
        <v>446</v>
      </c>
      <c r="C38" s="85"/>
      <c r="D38" s="87">
        <v>2</v>
      </c>
      <c r="E38" s="88">
        <v>0.7</v>
      </c>
      <c r="F38" s="85"/>
      <c r="G38" s="85">
        <v>1271</v>
      </c>
      <c r="H38" s="85"/>
      <c r="I38" s="85">
        <v>16</v>
      </c>
      <c r="J38" s="86">
        <v>4.5</v>
      </c>
    </row>
    <row r="39" spans="1:10" s="4" customFormat="1" ht="12" customHeight="1" x14ac:dyDescent="0.2">
      <c r="A39" s="43" t="s">
        <v>10</v>
      </c>
      <c r="B39" s="85">
        <v>1112</v>
      </c>
      <c r="C39" s="85"/>
      <c r="D39" s="85">
        <v>10</v>
      </c>
      <c r="E39" s="86">
        <v>1.3</v>
      </c>
      <c r="F39" s="85"/>
      <c r="G39" s="85">
        <v>3743</v>
      </c>
      <c r="H39" s="85"/>
      <c r="I39" s="85">
        <v>64</v>
      </c>
      <c r="J39" s="86">
        <v>8.1</v>
      </c>
    </row>
    <row r="40" spans="1:10" s="4" customFormat="1" ht="12" customHeight="1" x14ac:dyDescent="0.2">
      <c r="A40" s="43" t="s">
        <v>11</v>
      </c>
      <c r="B40" s="85">
        <v>184</v>
      </c>
      <c r="C40" s="85"/>
      <c r="D40" s="85">
        <v>2</v>
      </c>
      <c r="E40" s="86">
        <v>0.6</v>
      </c>
      <c r="F40" s="85"/>
      <c r="G40" s="85">
        <v>721</v>
      </c>
      <c r="H40" s="85"/>
      <c r="I40" s="85">
        <v>17</v>
      </c>
      <c r="J40" s="86">
        <v>5</v>
      </c>
    </row>
    <row r="41" spans="1:10" s="4" customFormat="1" ht="12" customHeight="1" x14ac:dyDescent="0.2">
      <c r="A41" s="43" t="s">
        <v>12</v>
      </c>
      <c r="B41" s="85">
        <v>145</v>
      </c>
      <c r="C41" s="85"/>
      <c r="D41" s="89" t="s">
        <v>30</v>
      </c>
      <c r="E41" s="88" t="s">
        <v>30</v>
      </c>
      <c r="F41" s="85"/>
      <c r="G41" s="85">
        <v>519</v>
      </c>
      <c r="H41" s="85"/>
      <c r="I41" s="85">
        <v>13</v>
      </c>
      <c r="J41" s="86">
        <v>7.2</v>
      </c>
    </row>
    <row r="42" spans="1:10" s="4" customFormat="1" ht="12" customHeight="1" x14ac:dyDescent="0.2">
      <c r="A42" s="43" t="s">
        <v>13</v>
      </c>
      <c r="B42" s="85">
        <v>1159</v>
      </c>
      <c r="C42" s="85"/>
      <c r="D42" s="85">
        <v>6</v>
      </c>
      <c r="E42" s="86">
        <v>1.1000000000000001</v>
      </c>
      <c r="F42" s="85"/>
      <c r="G42" s="85">
        <v>5003</v>
      </c>
      <c r="H42" s="85"/>
      <c r="I42" s="85">
        <v>54</v>
      </c>
      <c r="J42" s="86">
        <v>10.9</v>
      </c>
    </row>
    <row r="43" spans="1:10" s="4" customFormat="1" ht="12" customHeight="1" x14ac:dyDescent="0.2">
      <c r="A43" s="43" t="s">
        <v>14</v>
      </c>
      <c r="B43" s="85">
        <v>72</v>
      </c>
      <c r="C43" s="85"/>
      <c r="D43" s="89" t="s">
        <v>30</v>
      </c>
      <c r="E43" s="90" t="s">
        <v>30</v>
      </c>
      <c r="F43" s="85"/>
      <c r="G43" s="85">
        <v>207</v>
      </c>
      <c r="H43" s="85"/>
      <c r="I43" s="85">
        <v>3</v>
      </c>
      <c r="J43" s="86">
        <v>4.0999999999999996</v>
      </c>
    </row>
    <row r="44" spans="1:10" s="4" customFormat="1" ht="20.100000000000001" customHeight="1" x14ac:dyDescent="0.2">
      <c r="A44" s="1" t="s">
        <v>15</v>
      </c>
      <c r="B44" s="85">
        <v>204</v>
      </c>
      <c r="C44" s="85"/>
      <c r="D44" s="89" t="s">
        <v>30</v>
      </c>
      <c r="E44" s="89" t="s">
        <v>30</v>
      </c>
      <c r="F44" s="85"/>
      <c r="G44" s="85">
        <v>3043</v>
      </c>
      <c r="H44" s="85"/>
      <c r="I44" s="87">
        <v>3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10004</v>
      </c>
      <c r="C45" s="91"/>
      <c r="D45" s="91">
        <v>77</v>
      </c>
      <c r="E45" s="92">
        <v>0.9</v>
      </c>
      <c r="F45" s="91"/>
      <c r="G45" s="91">
        <v>36408</v>
      </c>
      <c r="H45" s="91"/>
      <c r="I45" s="91">
        <v>425</v>
      </c>
      <c r="J45" s="92">
        <v>5</v>
      </c>
    </row>
    <row r="46" spans="1:10" ht="12" customHeight="1" x14ac:dyDescent="0.2"/>
    <row r="47" spans="1:10" ht="15.9" customHeight="1" x14ac:dyDescent="0.2">
      <c r="A47" s="74" t="s">
        <v>135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136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348C-0F26-4B87-996F-E34D0BE44973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129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133</v>
      </c>
      <c r="G11" s="20" t="s">
        <v>22</v>
      </c>
      <c r="H11" s="31"/>
      <c r="I11" s="31"/>
      <c r="J11" s="70" t="s">
        <v>133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2903</v>
      </c>
      <c r="C18" s="85"/>
      <c r="D18" s="85">
        <v>23</v>
      </c>
      <c r="E18" s="86">
        <v>1.4</v>
      </c>
      <c r="F18" s="85"/>
      <c r="G18" s="85">
        <v>10340</v>
      </c>
      <c r="H18" s="85"/>
      <c r="I18" s="85">
        <v>111</v>
      </c>
      <c r="J18" s="86">
        <v>7.4</v>
      </c>
    </row>
    <row r="19" spans="1:10" s="4" customFormat="1" ht="12" customHeight="1" x14ac:dyDescent="0.2">
      <c r="A19" s="43" t="s">
        <v>27</v>
      </c>
      <c r="B19" s="85">
        <v>1034</v>
      </c>
      <c r="C19" s="85"/>
      <c r="D19" s="85">
        <v>11</v>
      </c>
      <c r="E19" s="86">
        <v>1</v>
      </c>
      <c r="F19" s="85"/>
      <c r="G19" s="85">
        <v>3344</v>
      </c>
      <c r="H19" s="85"/>
      <c r="I19" s="85">
        <v>46</v>
      </c>
      <c r="J19" s="86">
        <v>4.4000000000000004</v>
      </c>
    </row>
    <row r="20" spans="1:10" s="4" customFormat="1" ht="12" customHeight="1" x14ac:dyDescent="0.2">
      <c r="A20" s="43" t="s">
        <v>28</v>
      </c>
      <c r="B20" s="85">
        <v>215</v>
      </c>
      <c r="C20" s="85"/>
      <c r="D20" s="87">
        <v>3</v>
      </c>
      <c r="E20" s="88">
        <v>0.7</v>
      </c>
      <c r="F20" s="85"/>
      <c r="G20" s="85">
        <v>688</v>
      </c>
      <c r="H20" s="85"/>
      <c r="I20" s="85">
        <v>12</v>
      </c>
      <c r="J20" s="86">
        <v>2.9</v>
      </c>
    </row>
    <row r="21" spans="1:10" s="4" customFormat="1" ht="12" customHeight="1" x14ac:dyDescent="0.2">
      <c r="A21" s="43" t="s">
        <v>29</v>
      </c>
      <c r="B21" s="85">
        <v>11</v>
      </c>
      <c r="C21" s="85"/>
      <c r="D21" s="89">
        <v>1</v>
      </c>
      <c r="E21" s="88">
        <v>3.2</v>
      </c>
      <c r="F21" s="85"/>
      <c r="G21" s="85">
        <v>28</v>
      </c>
      <c r="H21" s="85"/>
      <c r="I21" s="89">
        <v>6</v>
      </c>
      <c r="J21" s="90">
        <v>16.5</v>
      </c>
    </row>
    <row r="22" spans="1:10" s="4" customFormat="1" ht="12" customHeight="1" x14ac:dyDescent="0.2">
      <c r="A22" s="43" t="s">
        <v>31</v>
      </c>
      <c r="B22" s="85">
        <v>75</v>
      </c>
      <c r="C22" s="85"/>
      <c r="D22" s="89" t="s">
        <v>30</v>
      </c>
      <c r="E22" s="88" t="s">
        <v>30</v>
      </c>
      <c r="F22" s="85"/>
      <c r="G22" s="85">
        <v>186</v>
      </c>
      <c r="H22" s="85"/>
      <c r="I22" s="85">
        <v>3</v>
      </c>
      <c r="J22" s="86">
        <v>1.9</v>
      </c>
    </row>
    <row r="23" spans="1:10" s="4" customFormat="1" ht="20.100000000000001" customHeight="1" x14ac:dyDescent="0.2">
      <c r="A23" s="43" t="s">
        <v>32</v>
      </c>
      <c r="B23" s="85">
        <v>12</v>
      </c>
      <c r="C23" s="85"/>
      <c r="D23" s="89" t="s">
        <v>30</v>
      </c>
      <c r="E23" s="88" t="s">
        <v>30</v>
      </c>
      <c r="F23" s="85"/>
      <c r="G23" s="85">
        <v>20</v>
      </c>
      <c r="H23" s="85"/>
      <c r="I23" s="89">
        <v>1</v>
      </c>
      <c r="J23" s="90">
        <v>2.7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8" t="s">
        <v>30</v>
      </c>
      <c r="F24" s="85"/>
      <c r="G24" s="85">
        <v>42</v>
      </c>
      <c r="H24" s="85"/>
      <c r="I24" s="85" t="s">
        <v>30</v>
      </c>
      <c r="J24" s="86" t="s">
        <v>30</v>
      </c>
    </row>
    <row r="25" spans="1:10" s="4" customFormat="1" ht="12" customHeight="1" x14ac:dyDescent="0.2">
      <c r="A25" s="43" t="s">
        <v>34</v>
      </c>
      <c r="B25" s="85">
        <v>43</v>
      </c>
      <c r="C25" s="85"/>
      <c r="D25" s="89" t="s">
        <v>30</v>
      </c>
      <c r="E25" s="90" t="s">
        <v>30</v>
      </c>
      <c r="F25" s="85"/>
      <c r="G25" s="85">
        <v>85</v>
      </c>
      <c r="H25" s="85"/>
      <c r="I25" s="87">
        <v>1</v>
      </c>
      <c r="J25" s="88">
        <v>2.5</v>
      </c>
    </row>
    <row r="26" spans="1:10" s="4" customFormat="1" ht="12" customHeight="1" x14ac:dyDescent="0.2">
      <c r="A26" s="43" t="s">
        <v>35</v>
      </c>
      <c r="B26" s="85">
        <v>85</v>
      </c>
      <c r="C26" s="85"/>
      <c r="D26" s="89">
        <v>1</v>
      </c>
      <c r="E26" s="90">
        <v>0.8</v>
      </c>
      <c r="F26" s="85"/>
      <c r="G26" s="85">
        <v>205</v>
      </c>
      <c r="H26" s="85"/>
      <c r="I26" s="85">
        <v>2</v>
      </c>
      <c r="J26" s="86">
        <v>1.6</v>
      </c>
    </row>
    <row r="27" spans="1:10" s="4" customFormat="1" ht="12" customHeight="1" x14ac:dyDescent="0.2">
      <c r="A27" s="43" t="s">
        <v>36</v>
      </c>
      <c r="B27" s="85">
        <v>154</v>
      </c>
      <c r="C27" s="85"/>
      <c r="D27" s="85" t="s">
        <v>30</v>
      </c>
      <c r="E27" s="86" t="s">
        <v>30</v>
      </c>
      <c r="F27" s="85"/>
      <c r="G27" s="85">
        <v>801</v>
      </c>
      <c r="H27" s="85"/>
      <c r="I27" s="85">
        <v>13</v>
      </c>
      <c r="J27" s="86">
        <v>4.0999999999999996</v>
      </c>
    </row>
    <row r="28" spans="1:10" s="4" customFormat="1" ht="20.100000000000001" customHeight="1" x14ac:dyDescent="0.2">
      <c r="A28" s="43" t="s">
        <v>37</v>
      </c>
      <c r="B28" s="85">
        <v>190</v>
      </c>
      <c r="C28" s="85"/>
      <c r="D28" s="89">
        <v>3</v>
      </c>
      <c r="E28" s="90">
        <v>1.1000000000000001</v>
      </c>
      <c r="F28" s="85"/>
      <c r="G28" s="85">
        <v>613</v>
      </c>
      <c r="H28" s="85"/>
      <c r="I28" s="85">
        <v>7</v>
      </c>
      <c r="J28" s="86">
        <v>2.6</v>
      </c>
    </row>
    <row r="29" spans="1:10" s="4" customFormat="1" ht="12" customHeight="1" x14ac:dyDescent="0.2">
      <c r="A29" s="43" t="s">
        <v>38</v>
      </c>
      <c r="B29" s="85">
        <v>563</v>
      </c>
      <c r="C29" s="85"/>
      <c r="D29" s="85">
        <v>1</v>
      </c>
      <c r="E29" s="86">
        <v>0.5</v>
      </c>
      <c r="F29" s="85"/>
      <c r="G29" s="85">
        <v>1405</v>
      </c>
      <c r="H29" s="85"/>
      <c r="I29" s="85">
        <v>16</v>
      </c>
      <c r="J29" s="86">
        <v>8.1999999999999993</v>
      </c>
    </row>
    <row r="30" spans="1:10" s="4" customFormat="1" ht="12" customHeight="1" x14ac:dyDescent="0.2">
      <c r="A30" s="43" t="s">
        <v>39</v>
      </c>
      <c r="B30" s="85">
        <v>258</v>
      </c>
      <c r="C30" s="85"/>
      <c r="D30" s="89">
        <v>4</v>
      </c>
      <c r="E30" s="90">
        <v>1.3</v>
      </c>
      <c r="F30" s="85"/>
      <c r="G30" s="85">
        <v>542</v>
      </c>
      <c r="H30" s="85"/>
      <c r="I30" s="85">
        <v>5</v>
      </c>
      <c r="J30" s="86">
        <v>1.7</v>
      </c>
    </row>
    <row r="31" spans="1:10" s="4" customFormat="1" ht="12" customHeight="1" x14ac:dyDescent="0.2">
      <c r="A31" s="43" t="s">
        <v>40</v>
      </c>
      <c r="B31" s="85">
        <v>50</v>
      </c>
      <c r="C31" s="85"/>
      <c r="D31" s="89" t="s">
        <v>30</v>
      </c>
      <c r="E31" s="90" t="s">
        <v>30</v>
      </c>
      <c r="F31" s="85"/>
      <c r="G31" s="85">
        <v>157</v>
      </c>
      <c r="H31" s="85"/>
      <c r="I31" s="87">
        <v>1</v>
      </c>
      <c r="J31" s="88">
        <v>1.2</v>
      </c>
    </row>
    <row r="32" spans="1:10" s="4" customFormat="1" ht="12" customHeight="1" x14ac:dyDescent="0.2">
      <c r="A32" s="43" t="s">
        <v>3</v>
      </c>
      <c r="B32" s="85">
        <v>18</v>
      </c>
      <c r="C32" s="85"/>
      <c r="D32" s="89" t="s">
        <v>30</v>
      </c>
      <c r="E32" s="90" t="s">
        <v>30</v>
      </c>
      <c r="F32" s="85"/>
      <c r="G32" s="85">
        <v>129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90" t="s">
        <v>30</v>
      </c>
      <c r="F33" s="85"/>
      <c r="G33" s="85">
        <v>12</v>
      </c>
      <c r="H33" s="85"/>
      <c r="I33" s="89" t="s">
        <v>30</v>
      </c>
      <c r="J33" s="90" t="s">
        <v>30</v>
      </c>
    </row>
    <row r="34" spans="1:10" s="4" customFormat="1" ht="12" customHeight="1" x14ac:dyDescent="0.2">
      <c r="A34" s="43" t="s">
        <v>5</v>
      </c>
      <c r="B34" s="85">
        <v>345</v>
      </c>
      <c r="C34" s="85"/>
      <c r="D34" s="85">
        <v>1</v>
      </c>
      <c r="E34" s="86">
        <v>0.2</v>
      </c>
      <c r="F34" s="85"/>
      <c r="G34" s="85">
        <v>1183</v>
      </c>
      <c r="H34" s="85"/>
      <c r="I34" s="85">
        <v>18</v>
      </c>
      <c r="J34" s="86">
        <v>3.6</v>
      </c>
    </row>
    <row r="35" spans="1:10" s="4" customFormat="1" ht="12" customHeight="1" x14ac:dyDescent="0.2">
      <c r="A35" s="43" t="s">
        <v>6</v>
      </c>
      <c r="B35" s="85">
        <v>113</v>
      </c>
      <c r="C35" s="85"/>
      <c r="D35" s="89">
        <v>3</v>
      </c>
      <c r="E35" s="90">
        <v>1.5</v>
      </c>
      <c r="F35" s="85"/>
      <c r="G35" s="85">
        <v>400</v>
      </c>
      <c r="H35" s="85"/>
      <c r="I35" s="85">
        <v>5</v>
      </c>
      <c r="J35" s="86">
        <v>2.5</v>
      </c>
    </row>
    <row r="36" spans="1:10" s="4" customFormat="1" ht="12" customHeight="1" x14ac:dyDescent="0.2">
      <c r="A36" s="43" t="s">
        <v>7</v>
      </c>
      <c r="B36" s="85">
        <v>404</v>
      </c>
      <c r="C36" s="85"/>
      <c r="D36" s="85">
        <v>4</v>
      </c>
      <c r="E36" s="86">
        <v>0.6</v>
      </c>
      <c r="F36" s="85"/>
      <c r="G36" s="85">
        <v>1036</v>
      </c>
      <c r="H36" s="85"/>
      <c r="I36" s="85">
        <v>21</v>
      </c>
      <c r="J36" s="86">
        <v>3.1</v>
      </c>
    </row>
    <row r="37" spans="1:10" s="4" customFormat="1" ht="12" customHeight="1" x14ac:dyDescent="0.2">
      <c r="A37" s="43" t="s">
        <v>8</v>
      </c>
      <c r="B37" s="85">
        <v>132</v>
      </c>
      <c r="C37" s="85"/>
      <c r="D37" s="89">
        <v>3</v>
      </c>
      <c r="E37" s="90">
        <v>1</v>
      </c>
      <c r="F37" s="85"/>
      <c r="G37" s="85">
        <v>430</v>
      </c>
      <c r="H37" s="85"/>
      <c r="I37" s="85">
        <v>13</v>
      </c>
      <c r="J37" s="86">
        <v>4.7</v>
      </c>
    </row>
    <row r="38" spans="1:10" s="4" customFormat="1" ht="20.100000000000001" customHeight="1" x14ac:dyDescent="0.2">
      <c r="A38" s="43" t="s">
        <v>9</v>
      </c>
      <c r="B38" s="85">
        <v>444</v>
      </c>
      <c r="C38" s="85"/>
      <c r="D38" s="87">
        <v>2</v>
      </c>
      <c r="E38" s="88">
        <v>0.6</v>
      </c>
      <c r="F38" s="85"/>
      <c r="G38" s="85">
        <v>1255</v>
      </c>
      <c r="H38" s="85"/>
      <c r="I38" s="85">
        <v>16</v>
      </c>
      <c r="J38" s="86">
        <v>4.5</v>
      </c>
    </row>
    <row r="39" spans="1:10" s="4" customFormat="1" ht="12" customHeight="1" x14ac:dyDescent="0.2">
      <c r="A39" s="43" t="s">
        <v>10</v>
      </c>
      <c r="B39" s="85">
        <v>1102</v>
      </c>
      <c r="C39" s="85"/>
      <c r="D39" s="85">
        <v>11</v>
      </c>
      <c r="E39" s="86">
        <v>1.4</v>
      </c>
      <c r="F39" s="85"/>
      <c r="G39" s="85">
        <v>3676</v>
      </c>
      <c r="H39" s="85"/>
      <c r="I39" s="85">
        <v>82</v>
      </c>
      <c r="J39" s="86">
        <v>10.3</v>
      </c>
    </row>
    <row r="40" spans="1:10" s="4" customFormat="1" ht="12" customHeight="1" x14ac:dyDescent="0.2">
      <c r="A40" s="43" t="s">
        <v>11</v>
      </c>
      <c r="B40" s="85">
        <v>182</v>
      </c>
      <c r="C40" s="85"/>
      <c r="D40" s="85">
        <v>2</v>
      </c>
      <c r="E40" s="86">
        <v>0.6</v>
      </c>
      <c r="F40" s="85"/>
      <c r="G40" s="85">
        <v>699</v>
      </c>
      <c r="H40" s="85"/>
      <c r="I40" s="85">
        <v>10</v>
      </c>
      <c r="J40" s="86">
        <v>2.9</v>
      </c>
    </row>
    <row r="41" spans="1:10" s="4" customFormat="1" ht="12" customHeight="1" x14ac:dyDescent="0.2">
      <c r="A41" s="43" t="s">
        <v>12</v>
      </c>
      <c r="B41" s="85">
        <v>145</v>
      </c>
      <c r="C41" s="85"/>
      <c r="D41" s="89" t="s">
        <v>30</v>
      </c>
      <c r="E41" s="88" t="s">
        <v>30</v>
      </c>
      <c r="F41" s="85"/>
      <c r="G41" s="85">
        <v>505</v>
      </c>
      <c r="H41" s="85"/>
      <c r="I41" s="85">
        <v>5</v>
      </c>
      <c r="J41" s="86">
        <v>2.8</v>
      </c>
    </row>
    <row r="42" spans="1:10" s="4" customFormat="1" ht="12" customHeight="1" x14ac:dyDescent="0.2">
      <c r="A42" s="43" t="s">
        <v>13</v>
      </c>
      <c r="B42" s="85">
        <v>1153</v>
      </c>
      <c r="C42" s="85"/>
      <c r="D42" s="85">
        <v>9</v>
      </c>
      <c r="E42" s="86">
        <v>1.8</v>
      </c>
      <c r="F42" s="85"/>
      <c r="G42" s="85">
        <v>4955</v>
      </c>
      <c r="H42" s="85"/>
      <c r="I42" s="85">
        <v>49</v>
      </c>
      <c r="J42" s="86">
        <v>9.9</v>
      </c>
    </row>
    <row r="43" spans="1:10" s="4" customFormat="1" ht="12" customHeight="1" x14ac:dyDescent="0.2">
      <c r="A43" s="43" t="s">
        <v>14</v>
      </c>
      <c r="B43" s="85">
        <v>72</v>
      </c>
      <c r="C43" s="85"/>
      <c r="D43" s="89" t="s">
        <v>30</v>
      </c>
      <c r="E43" s="90" t="s">
        <v>30</v>
      </c>
      <c r="F43" s="85"/>
      <c r="G43" s="85">
        <v>205</v>
      </c>
      <c r="H43" s="85"/>
      <c r="I43" s="85">
        <v>2</v>
      </c>
      <c r="J43" s="86">
        <v>2.7</v>
      </c>
    </row>
    <row r="44" spans="1:10" s="4" customFormat="1" ht="20.100000000000001" customHeight="1" x14ac:dyDescent="0.2">
      <c r="A44" s="1" t="s">
        <v>15</v>
      </c>
      <c r="B44" s="85">
        <v>204</v>
      </c>
      <c r="C44" s="85"/>
      <c r="D44" s="89">
        <v>1</v>
      </c>
      <c r="E44" s="89" t="s">
        <v>30</v>
      </c>
      <c r="F44" s="85"/>
      <c r="G44" s="85">
        <v>3039</v>
      </c>
      <c r="H44" s="85"/>
      <c r="I44" s="87">
        <v>4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9925</v>
      </c>
      <c r="C45" s="91"/>
      <c r="D45" s="91">
        <v>83</v>
      </c>
      <c r="E45" s="92">
        <v>1</v>
      </c>
      <c r="F45" s="91"/>
      <c r="G45" s="91">
        <v>35980</v>
      </c>
      <c r="H45" s="91"/>
      <c r="I45" s="91">
        <v>450</v>
      </c>
      <c r="J45" s="92">
        <v>5.3</v>
      </c>
    </row>
    <row r="46" spans="1:10" ht="12" customHeight="1" x14ac:dyDescent="0.2"/>
    <row r="47" spans="1:10" ht="15.9" customHeight="1" x14ac:dyDescent="0.2">
      <c r="A47" s="74" t="s">
        <v>130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131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BE4B-29CE-4E72-9217-84F0DB697693}">
  <dimension ref="A1:J51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39.83203125" style="3" customWidth="1"/>
    <col min="2" max="2" width="12" style="3" customWidth="1"/>
    <col min="3" max="3" width="4" style="3" customWidth="1"/>
    <col min="4" max="4" width="11" style="3" customWidth="1"/>
    <col min="5" max="5" width="16" style="3" customWidth="1"/>
    <col min="6" max="6" width="13" style="3" customWidth="1"/>
    <col min="7" max="7" width="12" style="3" customWidth="1"/>
    <col min="8" max="8" width="4" style="3" customWidth="1"/>
    <col min="9" max="9" width="9" style="3" customWidth="1"/>
    <col min="10" max="10" width="16" style="3" customWidth="1"/>
    <col min="11" max="16384" width="16" style="3"/>
  </cols>
  <sheetData>
    <row r="1" spans="1:10" s="55" customFormat="1" ht="34.5" customHeight="1" x14ac:dyDescent="0.3">
      <c r="A1" s="51" t="s">
        <v>47</v>
      </c>
      <c r="B1"/>
      <c r="C1"/>
      <c r="D1"/>
      <c r="E1"/>
      <c r="F1" s="52"/>
      <c r="G1" s="53"/>
      <c r="H1" s="52"/>
      <c r="I1" s="54"/>
      <c r="J1" s="54"/>
    </row>
    <row r="2" spans="1:10" s="55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8"/>
      <c r="J2" s="56"/>
    </row>
    <row r="3" spans="1:10" s="11" customFormat="1" ht="39.9" customHeight="1" x14ac:dyDescent="0.3">
      <c r="A3" s="30" t="s">
        <v>18</v>
      </c>
      <c r="B3" s="9"/>
      <c r="C3" s="9"/>
      <c r="D3" s="8"/>
      <c r="E3" s="8"/>
      <c r="F3" s="8"/>
      <c r="G3" s="8"/>
      <c r="H3" s="8"/>
      <c r="I3" s="8"/>
      <c r="J3" s="10"/>
    </row>
    <row r="4" spans="1:10" s="14" customFormat="1" ht="15" customHeight="1" x14ac:dyDescent="0.3">
      <c r="A4" s="30" t="s">
        <v>123</v>
      </c>
      <c r="B4" s="12"/>
      <c r="C4" s="12"/>
      <c r="D4" s="12"/>
      <c r="E4" s="12"/>
      <c r="F4" s="12"/>
      <c r="G4" s="12"/>
      <c r="H4" s="12"/>
      <c r="I4" s="13"/>
      <c r="J4" s="93" t="s">
        <v>126</v>
      </c>
    </row>
    <row r="5" spans="1:10" s="18" customFormat="1" ht="15.9" customHeight="1" x14ac:dyDescent="0.3">
      <c r="A5" s="25" t="s">
        <v>43</v>
      </c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0" s="11" customFormat="1" ht="3.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11" customFormat="1" ht="3.9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11" customFormat="1" ht="12" customHeight="1" x14ac:dyDescent="0.2">
      <c r="A8" s="8"/>
      <c r="B8" s="19"/>
      <c r="C8" s="19"/>
      <c r="D8" s="19"/>
      <c r="E8" s="19" t="s">
        <v>20</v>
      </c>
      <c r="F8" s="19"/>
      <c r="G8" s="26"/>
      <c r="H8" s="31"/>
      <c r="I8" s="31"/>
      <c r="J8" s="21" t="s">
        <v>0</v>
      </c>
    </row>
    <row r="9" spans="1:10" s="11" customFormat="1" ht="3.9" customHeight="1" x14ac:dyDescent="0.3">
      <c r="A9" s="8"/>
      <c r="B9" s="32"/>
      <c r="C9" s="32"/>
      <c r="D9" s="32"/>
      <c r="E9" s="32"/>
      <c r="F9" s="18"/>
      <c r="G9" s="32"/>
      <c r="H9" s="22"/>
      <c r="I9" s="22"/>
      <c r="J9" s="33"/>
    </row>
    <row r="10" spans="1:10" s="11" customFormat="1" ht="3.9" customHeight="1" x14ac:dyDescent="0.3">
      <c r="A10" s="8"/>
      <c r="B10" s="18"/>
      <c r="C10" s="18"/>
      <c r="D10" s="18"/>
      <c r="E10" s="18"/>
      <c r="F10" s="18"/>
      <c r="G10" s="34"/>
      <c r="H10" s="35"/>
      <c r="I10" s="35"/>
      <c r="J10" s="28"/>
    </row>
    <row r="11" spans="1:10" s="19" customFormat="1" ht="12" customHeight="1" x14ac:dyDescent="0.2">
      <c r="A11" s="21"/>
      <c r="B11" s="19" t="s">
        <v>21</v>
      </c>
      <c r="D11" s="20"/>
      <c r="E11" s="70" t="s">
        <v>124</v>
      </c>
      <c r="G11" s="20" t="s">
        <v>22</v>
      </c>
      <c r="H11" s="31"/>
      <c r="I11" s="31"/>
      <c r="J11" s="70" t="s">
        <v>124</v>
      </c>
    </row>
    <row r="12" spans="1:10" s="11" customFormat="1" ht="3.9" customHeight="1" x14ac:dyDescent="0.2">
      <c r="A12" s="8"/>
      <c r="B12" s="36"/>
      <c r="D12" s="37"/>
      <c r="E12" s="36"/>
      <c r="F12" s="20"/>
      <c r="G12" s="38"/>
      <c r="H12" s="8"/>
      <c r="I12" s="39"/>
      <c r="J12" s="24"/>
    </row>
    <row r="13" spans="1:10" s="11" customFormat="1" ht="3.9" customHeight="1" x14ac:dyDescent="0.2">
      <c r="A13" s="8"/>
      <c r="D13" s="20"/>
      <c r="F13" s="20"/>
      <c r="G13" s="38"/>
      <c r="H13" s="40"/>
      <c r="I13" s="40"/>
      <c r="J13" s="21"/>
    </row>
    <row r="14" spans="1:10" s="11" customFormat="1" ht="12" customHeight="1" x14ac:dyDescent="0.2">
      <c r="A14" s="8"/>
      <c r="D14" s="20"/>
      <c r="E14" s="19" t="s">
        <v>42</v>
      </c>
      <c r="F14" s="20"/>
      <c r="G14" s="38"/>
      <c r="H14" s="40"/>
      <c r="I14" s="40"/>
      <c r="J14" s="19" t="s">
        <v>42</v>
      </c>
    </row>
    <row r="15" spans="1:10" s="19" customFormat="1" ht="12" customHeight="1" x14ac:dyDescent="0.2">
      <c r="A15" s="21"/>
      <c r="B15" s="94" t="s">
        <v>127</v>
      </c>
      <c r="C15" s="29"/>
      <c r="D15" s="94" t="s">
        <v>127</v>
      </c>
      <c r="E15" s="29" t="s">
        <v>1</v>
      </c>
      <c r="F15" s="41"/>
      <c r="G15" s="42"/>
      <c r="H15" s="42"/>
      <c r="I15" s="42" t="s">
        <v>25</v>
      </c>
      <c r="J15" s="29" t="s">
        <v>1</v>
      </c>
    </row>
    <row r="16" spans="1:10" s="19" customFormat="1" ht="3.9" customHeight="1" x14ac:dyDescent="0.2">
      <c r="A16" s="24"/>
      <c r="B16" s="23"/>
      <c r="C16" s="23"/>
      <c r="D16" s="23"/>
      <c r="E16" s="23"/>
      <c r="F16" s="23"/>
      <c r="G16" s="23"/>
      <c r="H16" s="23"/>
      <c r="I16" s="23"/>
      <c r="J16" s="24"/>
    </row>
    <row r="17" spans="1:10" s="19" customFormat="1" ht="3.9" customHeight="1" x14ac:dyDescent="0.2">
      <c r="A17" s="21"/>
      <c r="J17" s="21"/>
    </row>
    <row r="18" spans="1:10" s="4" customFormat="1" ht="20.100000000000001" customHeight="1" x14ac:dyDescent="0.2">
      <c r="A18" s="43" t="s">
        <v>26</v>
      </c>
      <c r="B18" s="85">
        <v>2880</v>
      </c>
      <c r="C18" s="85"/>
      <c r="D18" s="85">
        <v>27</v>
      </c>
      <c r="E18" s="86">
        <v>1.8</v>
      </c>
      <c r="F18" s="85"/>
      <c r="G18" s="85">
        <v>10235</v>
      </c>
      <c r="H18" s="85"/>
      <c r="I18" s="85">
        <v>170</v>
      </c>
      <c r="J18" s="86">
        <v>11.4</v>
      </c>
    </row>
    <row r="19" spans="1:10" s="4" customFormat="1" ht="12" customHeight="1" x14ac:dyDescent="0.2">
      <c r="A19" s="43" t="s">
        <v>27</v>
      </c>
      <c r="B19" s="85">
        <v>1023</v>
      </c>
      <c r="C19" s="85"/>
      <c r="D19" s="85">
        <v>8</v>
      </c>
      <c r="E19" s="86">
        <v>0.7</v>
      </c>
      <c r="F19" s="85"/>
      <c r="G19" s="85">
        <v>3302</v>
      </c>
      <c r="H19" s="85"/>
      <c r="I19" s="85">
        <v>39</v>
      </c>
      <c r="J19" s="86">
        <v>3.8</v>
      </c>
    </row>
    <row r="20" spans="1:10" s="4" customFormat="1" ht="12" customHeight="1" x14ac:dyDescent="0.2">
      <c r="A20" s="43" t="s">
        <v>28</v>
      </c>
      <c r="B20" s="85">
        <v>212</v>
      </c>
      <c r="C20" s="85"/>
      <c r="D20" s="87">
        <v>2</v>
      </c>
      <c r="E20" s="88">
        <v>0.5</v>
      </c>
      <c r="F20" s="85"/>
      <c r="G20" s="85">
        <v>676</v>
      </c>
      <c r="H20" s="85"/>
      <c r="I20" s="85">
        <v>8</v>
      </c>
      <c r="J20" s="86">
        <v>2</v>
      </c>
    </row>
    <row r="21" spans="1:10" s="4" customFormat="1" ht="12" customHeight="1" x14ac:dyDescent="0.2">
      <c r="A21" s="43" t="s">
        <v>29</v>
      </c>
      <c r="B21" s="85">
        <v>10</v>
      </c>
      <c r="C21" s="85"/>
      <c r="D21" s="89" t="s">
        <v>30</v>
      </c>
      <c r="E21" s="88" t="s">
        <v>30</v>
      </c>
      <c r="F21" s="85"/>
      <c r="G21" s="85">
        <v>22</v>
      </c>
      <c r="H21" s="85"/>
      <c r="I21" s="89">
        <v>3</v>
      </c>
      <c r="J21" s="90">
        <v>8.3000000000000007</v>
      </c>
    </row>
    <row r="22" spans="1:10" s="4" customFormat="1" ht="12" customHeight="1" x14ac:dyDescent="0.2">
      <c r="A22" s="43" t="s">
        <v>31</v>
      </c>
      <c r="B22" s="85">
        <v>75</v>
      </c>
      <c r="C22" s="85"/>
      <c r="D22" s="89" t="s">
        <v>30</v>
      </c>
      <c r="E22" s="88" t="s">
        <v>30</v>
      </c>
      <c r="F22" s="85"/>
      <c r="G22" s="85">
        <v>183</v>
      </c>
      <c r="H22" s="85"/>
      <c r="I22" s="85">
        <v>3</v>
      </c>
      <c r="J22" s="86">
        <v>1.9</v>
      </c>
    </row>
    <row r="23" spans="1:10" s="4" customFormat="1" ht="20.100000000000001" customHeight="1" x14ac:dyDescent="0.2">
      <c r="A23" s="43" t="s">
        <v>32</v>
      </c>
      <c r="B23" s="85">
        <v>12</v>
      </c>
      <c r="C23" s="85"/>
      <c r="D23" s="89" t="s">
        <v>30</v>
      </c>
      <c r="E23" s="88" t="s">
        <v>30</v>
      </c>
      <c r="F23" s="85"/>
      <c r="G23" s="85">
        <v>19</v>
      </c>
      <c r="H23" s="85"/>
      <c r="I23" s="89" t="s">
        <v>30</v>
      </c>
      <c r="J23" s="90" t="s">
        <v>30</v>
      </c>
    </row>
    <row r="24" spans="1:10" s="4" customFormat="1" ht="12" customHeight="1" x14ac:dyDescent="0.2">
      <c r="A24" s="43" t="s">
        <v>33</v>
      </c>
      <c r="B24" s="85">
        <v>12</v>
      </c>
      <c r="C24" s="85"/>
      <c r="D24" s="89" t="s">
        <v>30</v>
      </c>
      <c r="E24" s="88" t="s">
        <v>30</v>
      </c>
      <c r="F24" s="85"/>
      <c r="G24" s="85">
        <v>42</v>
      </c>
      <c r="H24" s="85"/>
      <c r="I24" s="85">
        <v>1</v>
      </c>
      <c r="J24" s="86">
        <v>2.2999999999999998</v>
      </c>
    </row>
    <row r="25" spans="1:10" s="4" customFormat="1" ht="12" customHeight="1" x14ac:dyDescent="0.2">
      <c r="A25" s="43" t="s">
        <v>34</v>
      </c>
      <c r="B25" s="85">
        <v>43</v>
      </c>
      <c r="C25" s="85"/>
      <c r="D25" s="89" t="s">
        <v>30</v>
      </c>
      <c r="E25" s="90" t="s">
        <v>30</v>
      </c>
      <c r="F25" s="85"/>
      <c r="G25" s="85">
        <v>84</v>
      </c>
      <c r="H25" s="85"/>
      <c r="I25" s="87" t="s">
        <v>30</v>
      </c>
      <c r="J25" s="88" t="s">
        <v>30</v>
      </c>
    </row>
    <row r="26" spans="1:10" s="4" customFormat="1" ht="12" customHeight="1" x14ac:dyDescent="0.2">
      <c r="A26" s="43" t="s">
        <v>35</v>
      </c>
      <c r="B26" s="85">
        <v>84</v>
      </c>
      <c r="C26" s="85"/>
      <c r="D26" s="89">
        <v>3</v>
      </c>
      <c r="E26" s="90">
        <v>2.4</v>
      </c>
      <c r="F26" s="85"/>
      <c r="G26" s="85">
        <v>203</v>
      </c>
      <c r="H26" s="85"/>
      <c r="I26" s="85">
        <v>12</v>
      </c>
      <c r="J26" s="86">
        <v>9.6999999999999993</v>
      </c>
    </row>
    <row r="27" spans="1:10" s="4" customFormat="1" ht="12" customHeight="1" x14ac:dyDescent="0.2">
      <c r="A27" s="43" t="s">
        <v>36</v>
      </c>
      <c r="B27" s="85">
        <v>154</v>
      </c>
      <c r="C27" s="85"/>
      <c r="D27" s="85" t="s">
        <v>30</v>
      </c>
      <c r="E27" s="86" t="s">
        <v>30</v>
      </c>
      <c r="F27" s="85"/>
      <c r="G27" s="85">
        <v>788</v>
      </c>
      <c r="H27" s="85"/>
      <c r="I27" s="85">
        <v>14</v>
      </c>
      <c r="J27" s="86">
        <v>4.5</v>
      </c>
    </row>
    <row r="28" spans="1:10" s="4" customFormat="1" ht="20.100000000000001" customHeight="1" x14ac:dyDescent="0.2">
      <c r="A28" s="43" t="s">
        <v>37</v>
      </c>
      <c r="B28" s="85">
        <v>187</v>
      </c>
      <c r="C28" s="85"/>
      <c r="D28" s="89">
        <v>1</v>
      </c>
      <c r="E28" s="90">
        <v>0.4</v>
      </c>
      <c r="F28" s="85"/>
      <c r="G28" s="85">
        <v>606</v>
      </c>
      <c r="H28" s="85"/>
      <c r="I28" s="85">
        <v>11</v>
      </c>
      <c r="J28" s="86">
        <v>4.0999999999999996</v>
      </c>
    </row>
    <row r="29" spans="1:10" s="4" customFormat="1" ht="12" customHeight="1" x14ac:dyDescent="0.2">
      <c r="A29" s="43" t="s">
        <v>38</v>
      </c>
      <c r="B29" s="85">
        <v>562</v>
      </c>
      <c r="C29" s="85"/>
      <c r="D29" s="85">
        <v>3</v>
      </c>
      <c r="E29" s="86">
        <v>1.6</v>
      </c>
      <c r="F29" s="85"/>
      <c r="G29" s="85">
        <v>1390</v>
      </c>
      <c r="H29" s="85"/>
      <c r="I29" s="85">
        <v>27</v>
      </c>
      <c r="J29" s="86">
        <v>14</v>
      </c>
    </row>
    <row r="30" spans="1:10" s="4" customFormat="1" ht="12" customHeight="1" x14ac:dyDescent="0.2">
      <c r="A30" s="43" t="s">
        <v>39</v>
      </c>
      <c r="B30" s="85">
        <v>254</v>
      </c>
      <c r="C30" s="85"/>
      <c r="D30" s="89">
        <v>3</v>
      </c>
      <c r="E30" s="90">
        <v>1.1000000000000001</v>
      </c>
      <c r="F30" s="85"/>
      <c r="G30" s="85">
        <v>539</v>
      </c>
      <c r="H30" s="85"/>
      <c r="I30" s="85">
        <v>12</v>
      </c>
      <c r="J30" s="86">
        <v>4.2</v>
      </c>
    </row>
    <row r="31" spans="1:10" s="4" customFormat="1" ht="12" customHeight="1" x14ac:dyDescent="0.2">
      <c r="A31" s="43" t="s">
        <v>40</v>
      </c>
      <c r="B31" s="85">
        <v>50</v>
      </c>
      <c r="C31" s="85"/>
      <c r="D31" s="89">
        <v>1</v>
      </c>
      <c r="E31" s="90">
        <v>1.3</v>
      </c>
      <c r="F31" s="85"/>
      <c r="G31" s="85">
        <v>156</v>
      </c>
      <c r="H31" s="85"/>
      <c r="I31" s="87">
        <v>3</v>
      </c>
      <c r="J31" s="88">
        <v>3.7</v>
      </c>
    </row>
    <row r="32" spans="1:10" s="4" customFormat="1" ht="12" customHeight="1" x14ac:dyDescent="0.2">
      <c r="A32" s="43" t="s">
        <v>3</v>
      </c>
      <c r="B32" s="85">
        <v>18</v>
      </c>
      <c r="C32" s="85"/>
      <c r="D32" s="89" t="s">
        <v>30</v>
      </c>
      <c r="E32" s="90" t="s">
        <v>30</v>
      </c>
      <c r="F32" s="85"/>
      <c r="G32" s="85">
        <v>128</v>
      </c>
      <c r="H32" s="85"/>
      <c r="I32" s="89">
        <v>1</v>
      </c>
      <c r="J32" s="90">
        <v>1.8</v>
      </c>
    </row>
    <row r="33" spans="1:10" s="4" customFormat="1" ht="20.100000000000001" customHeight="1" x14ac:dyDescent="0.2">
      <c r="A33" s="43" t="s">
        <v>4</v>
      </c>
      <c r="B33" s="85">
        <v>6</v>
      </c>
      <c r="C33" s="85"/>
      <c r="D33" s="89" t="s">
        <v>30</v>
      </c>
      <c r="E33" s="90" t="s">
        <v>30</v>
      </c>
      <c r="F33" s="85"/>
      <c r="G33" s="85">
        <v>12</v>
      </c>
      <c r="H33" s="85"/>
      <c r="I33" s="89" t="s">
        <v>30</v>
      </c>
      <c r="J33" s="90" t="s">
        <v>30</v>
      </c>
    </row>
    <row r="34" spans="1:10" s="4" customFormat="1" ht="12" customHeight="1" x14ac:dyDescent="0.2">
      <c r="A34" s="43" t="s">
        <v>5</v>
      </c>
      <c r="B34" s="85">
        <v>344</v>
      </c>
      <c r="C34" s="85"/>
      <c r="D34" s="85">
        <v>4</v>
      </c>
      <c r="E34" s="86">
        <v>0.8</v>
      </c>
      <c r="F34" s="85"/>
      <c r="G34" s="85">
        <v>1165</v>
      </c>
      <c r="H34" s="85"/>
      <c r="I34" s="85">
        <v>13</v>
      </c>
      <c r="J34" s="86">
        <v>2.6</v>
      </c>
    </row>
    <row r="35" spans="1:10" s="4" customFormat="1" ht="12" customHeight="1" x14ac:dyDescent="0.2">
      <c r="A35" s="43" t="s">
        <v>6</v>
      </c>
      <c r="B35" s="85">
        <v>110</v>
      </c>
      <c r="C35" s="85"/>
      <c r="D35" s="89">
        <v>1</v>
      </c>
      <c r="E35" s="90">
        <v>0.5</v>
      </c>
      <c r="F35" s="85"/>
      <c r="G35" s="85">
        <v>395</v>
      </c>
      <c r="H35" s="85"/>
      <c r="I35" s="85">
        <v>7</v>
      </c>
      <c r="J35" s="86">
        <v>3.5</v>
      </c>
    </row>
    <row r="36" spans="1:10" s="4" customFormat="1" ht="12" customHeight="1" x14ac:dyDescent="0.2">
      <c r="A36" s="43" t="s">
        <v>7</v>
      </c>
      <c r="B36" s="85">
        <v>400</v>
      </c>
      <c r="C36" s="85"/>
      <c r="D36" s="85">
        <v>6</v>
      </c>
      <c r="E36" s="86">
        <v>0.9</v>
      </c>
      <c r="F36" s="85"/>
      <c r="G36" s="85">
        <v>1015</v>
      </c>
      <c r="H36" s="85"/>
      <c r="I36" s="85">
        <v>29</v>
      </c>
      <c r="J36" s="86">
        <v>4.4000000000000004</v>
      </c>
    </row>
    <row r="37" spans="1:10" s="4" customFormat="1" ht="12" customHeight="1" x14ac:dyDescent="0.2">
      <c r="A37" s="43" t="s">
        <v>8</v>
      </c>
      <c r="B37" s="85">
        <v>129</v>
      </c>
      <c r="C37" s="85"/>
      <c r="D37" s="89">
        <v>1</v>
      </c>
      <c r="E37" s="90">
        <v>0.4</v>
      </c>
      <c r="F37" s="85"/>
      <c r="G37" s="85">
        <v>417</v>
      </c>
      <c r="H37" s="85"/>
      <c r="I37" s="85">
        <v>6</v>
      </c>
      <c r="J37" s="86">
        <v>2.2000000000000002</v>
      </c>
    </row>
    <row r="38" spans="1:10" s="4" customFormat="1" ht="20.100000000000001" customHeight="1" x14ac:dyDescent="0.2">
      <c r="A38" s="43" t="s">
        <v>9</v>
      </c>
      <c r="B38" s="85">
        <v>442</v>
      </c>
      <c r="C38" s="85"/>
      <c r="D38" s="87">
        <v>3</v>
      </c>
      <c r="E38" s="88">
        <v>1</v>
      </c>
      <c r="F38" s="85"/>
      <c r="G38" s="85">
        <v>1239</v>
      </c>
      <c r="H38" s="85"/>
      <c r="I38" s="85">
        <v>27</v>
      </c>
      <c r="J38" s="86">
        <v>7.6</v>
      </c>
    </row>
    <row r="39" spans="1:10" s="4" customFormat="1" ht="12" customHeight="1" x14ac:dyDescent="0.2">
      <c r="A39" s="43" t="s">
        <v>10</v>
      </c>
      <c r="B39" s="85">
        <v>1091</v>
      </c>
      <c r="C39" s="85"/>
      <c r="D39" s="85">
        <v>4</v>
      </c>
      <c r="E39" s="86">
        <v>0.5</v>
      </c>
      <c r="F39" s="85"/>
      <c r="G39" s="85">
        <v>3597</v>
      </c>
      <c r="H39" s="85"/>
      <c r="I39" s="85">
        <v>77</v>
      </c>
      <c r="J39" s="86">
        <v>9.8000000000000007</v>
      </c>
    </row>
    <row r="40" spans="1:10" s="4" customFormat="1" ht="12" customHeight="1" x14ac:dyDescent="0.2">
      <c r="A40" s="43" t="s">
        <v>11</v>
      </c>
      <c r="B40" s="85">
        <v>180</v>
      </c>
      <c r="C40" s="85"/>
      <c r="D40" s="85" t="s">
        <v>30</v>
      </c>
      <c r="E40" s="86" t="s">
        <v>30</v>
      </c>
      <c r="F40" s="85"/>
      <c r="G40" s="85">
        <v>689</v>
      </c>
      <c r="H40" s="85"/>
      <c r="I40" s="85">
        <v>14</v>
      </c>
      <c r="J40" s="86">
        <v>4.0999999999999996</v>
      </c>
    </row>
    <row r="41" spans="1:10" s="4" customFormat="1" ht="12" customHeight="1" x14ac:dyDescent="0.2">
      <c r="A41" s="43" t="s">
        <v>12</v>
      </c>
      <c r="B41" s="85">
        <v>145</v>
      </c>
      <c r="C41" s="85"/>
      <c r="D41" s="89">
        <v>1</v>
      </c>
      <c r="E41" s="88">
        <v>0.6</v>
      </c>
      <c r="F41" s="85"/>
      <c r="G41" s="85">
        <v>500</v>
      </c>
      <c r="H41" s="85"/>
      <c r="I41" s="85">
        <v>8</v>
      </c>
      <c r="J41" s="86">
        <v>4.5</v>
      </c>
    </row>
    <row r="42" spans="1:10" s="4" customFormat="1" ht="12" customHeight="1" x14ac:dyDescent="0.2">
      <c r="A42" s="43" t="s">
        <v>13</v>
      </c>
      <c r="B42" s="85">
        <v>1144</v>
      </c>
      <c r="C42" s="85"/>
      <c r="D42" s="85">
        <v>3</v>
      </c>
      <c r="E42" s="86">
        <v>0.7</v>
      </c>
      <c r="F42" s="85"/>
      <c r="G42" s="85">
        <v>4907</v>
      </c>
      <c r="H42" s="85"/>
      <c r="I42" s="85">
        <v>67</v>
      </c>
      <c r="J42" s="86">
        <v>13.7</v>
      </c>
    </row>
    <row r="43" spans="1:10" s="4" customFormat="1" ht="12" customHeight="1" x14ac:dyDescent="0.2">
      <c r="A43" s="43" t="s">
        <v>14</v>
      </c>
      <c r="B43" s="85">
        <v>72</v>
      </c>
      <c r="C43" s="85"/>
      <c r="D43" s="89">
        <v>2</v>
      </c>
      <c r="E43" s="90">
        <v>3.2</v>
      </c>
      <c r="F43" s="85"/>
      <c r="G43" s="85">
        <v>203</v>
      </c>
      <c r="H43" s="85"/>
      <c r="I43" s="85">
        <v>4</v>
      </c>
      <c r="J43" s="86">
        <v>5.5</v>
      </c>
    </row>
    <row r="44" spans="1:10" s="4" customFormat="1" ht="20.100000000000001" customHeight="1" x14ac:dyDescent="0.2">
      <c r="A44" s="1" t="s">
        <v>15</v>
      </c>
      <c r="B44" s="85">
        <v>203</v>
      </c>
      <c r="C44" s="85"/>
      <c r="D44" s="89">
        <v>1</v>
      </c>
      <c r="E44" s="89" t="s">
        <v>30</v>
      </c>
      <c r="F44" s="85"/>
      <c r="G44" s="85">
        <v>3039</v>
      </c>
      <c r="H44" s="85"/>
      <c r="I44" s="87" t="s">
        <v>30</v>
      </c>
      <c r="J44" s="90" t="s">
        <v>30</v>
      </c>
    </row>
    <row r="45" spans="1:10" s="6" customFormat="1" ht="20.100000000000001" customHeight="1" x14ac:dyDescent="0.2">
      <c r="A45" s="47" t="s">
        <v>41</v>
      </c>
      <c r="B45" s="91">
        <v>9842</v>
      </c>
      <c r="C45" s="91"/>
      <c r="D45" s="91">
        <v>74</v>
      </c>
      <c r="E45" s="92">
        <v>0.9</v>
      </c>
      <c r="F45" s="91"/>
      <c r="G45" s="91">
        <v>35551</v>
      </c>
      <c r="H45" s="91"/>
      <c r="I45" s="91">
        <v>556</v>
      </c>
      <c r="J45" s="92">
        <v>6.6</v>
      </c>
    </row>
    <row r="46" spans="1:10" ht="12" customHeight="1" x14ac:dyDescent="0.2"/>
    <row r="47" spans="1:10" ht="15.9" customHeight="1" x14ac:dyDescent="0.2">
      <c r="A47" s="74" t="s">
        <v>125</v>
      </c>
    </row>
    <row r="48" spans="1:10" ht="12" customHeight="1" x14ac:dyDescent="0.2">
      <c r="A48" s="74" t="s">
        <v>105</v>
      </c>
    </row>
    <row r="49" spans="1:10" ht="12" customHeight="1" x14ac:dyDescent="0.2">
      <c r="A49" s="1" t="s">
        <v>58</v>
      </c>
    </row>
    <row r="50" spans="1:10" ht="15.9" customHeight="1" x14ac:dyDescent="0.2">
      <c r="A50" s="2" t="s">
        <v>17</v>
      </c>
      <c r="J50" s="70" t="s">
        <v>128</v>
      </c>
    </row>
    <row r="51" spans="1:10" ht="3.9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2025-02-24T14:55:12Z</cp:lastPrinted>
  <dcterms:created xsi:type="dcterms:W3CDTF">1999-01-29T13:26:37Z</dcterms:created>
  <dcterms:modified xsi:type="dcterms:W3CDTF">2026-01-18T21:09:14Z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cation">
    <vt:lpwstr>Annuaire statistique</vt:lpwstr>
  </property>
</Properties>
</file>