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6\EOI1978-2009\"/>
    </mc:Choice>
  </mc:AlternateContent>
  <xr:revisionPtr revIDLastSave="0" documentId="8_{0CDB542C-383B-47E7-8FA1-944E799034E4}" xr6:coauthVersionLast="47" xr6:coauthVersionMax="47" xr10:uidLastSave="{00000000-0000-0000-0000-000000000000}"/>
  <bookViews>
    <workbookView xWindow="-110" yWindow="-110" windowWidth="19420" windowHeight="11500" tabRatio="681" xr2:uid="{29E0713E-89FE-44FE-9536-8711743EBAFC}"/>
  </bookViews>
  <sheets>
    <sheet name="Dépenses" sheetId="21" r:id="rId1"/>
    <sheet name="Répartition en %" sheetId="22" r:id="rId2"/>
  </sheets>
  <definedNames>
    <definedName name="_xlnm.Print_Titles" localSheetId="0">Dépenses!$1:$16</definedName>
    <definedName name="_xlnm.Print_Titles" localSheetId="1">'Répartition en %'!$1:$16</definedName>
    <definedName name="_xlnm.Print_Area" localSheetId="0">Dépenses!$A$1:$L$65</definedName>
    <definedName name="_xlnm.Print_Area" localSheetId="1">'Répartition en %'!$A$1:$L$65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2" l="1"/>
  <c r="H58" i="22"/>
  <c r="J58" i="22"/>
  <c r="L58" i="22"/>
  <c r="C58" i="22"/>
  <c r="E49" i="22"/>
  <c r="H49" i="22"/>
  <c r="J49" i="22"/>
  <c r="L49" i="22"/>
  <c r="C49" i="22"/>
  <c r="H47" i="21"/>
  <c r="H53" i="21"/>
  <c r="J53" i="21"/>
  <c r="H54" i="21"/>
  <c r="J54" i="21" s="1"/>
  <c r="H55" i="21"/>
  <c r="J55" i="21"/>
  <c r="H56" i="21"/>
  <c r="J56" i="21" s="1"/>
  <c r="H46" i="21"/>
  <c r="J31" i="21"/>
  <c r="J30" i="21"/>
  <c r="H29" i="21"/>
  <c r="J29" i="21"/>
  <c r="H28" i="21"/>
  <c r="J28" i="21"/>
  <c r="H27" i="21"/>
  <c r="J27" i="21"/>
  <c r="H26" i="21"/>
  <c r="J26" i="21"/>
  <c r="H25" i="21"/>
  <c r="J25" i="21"/>
  <c r="H24" i="21"/>
  <c r="J24" i="21"/>
  <c r="H23" i="21"/>
  <c r="J23" i="21"/>
  <c r="H22" i="21"/>
  <c r="J22" i="21"/>
  <c r="H21" i="21"/>
  <c r="J21" i="21"/>
  <c r="H20" i="21"/>
  <c r="J20" i="21"/>
  <c r="H19" i="21"/>
  <c r="J19" i="21"/>
  <c r="H33" i="21"/>
  <c r="J33" i="21" s="1"/>
  <c r="H32" i="21"/>
  <c r="J32" i="21" s="1"/>
  <c r="H45" i="21"/>
  <c r="H44" i="21"/>
  <c r="H34" i="21"/>
  <c r="J34" i="21"/>
  <c r="H35" i="21"/>
  <c r="H36" i="21"/>
  <c r="J36" i="21"/>
  <c r="H37" i="21"/>
  <c r="J37" i="21" s="1"/>
  <c r="H38" i="21"/>
  <c r="J38" i="21"/>
  <c r="H39" i="21"/>
  <c r="J39" i="21" s="1"/>
  <c r="H40" i="21"/>
  <c r="J40" i="21" s="1"/>
  <c r="H41" i="21"/>
  <c r="H42" i="21"/>
  <c r="H43" i="21"/>
  <c r="J41" i="21"/>
  <c r="J35" i="21"/>
</calcChain>
</file>

<file path=xl/sharedStrings.xml><?xml version="1.0" encoding="utf-8"?>
<sst xmlns="http://schemas.openxmlformats.org/spreadsheetml/2006/main" count="212" uniqueCount="36">
  <si>
    <t>Total</t>
  </si>
  <si>
    <t>Canton de Genève</t>
  </si>
  <si>
    <t>Répartition en %</t>
  </si>
  <si>
    <t>Totaux annuels en millier de francs</t>
  </si>
  <si>
    <t>Dépenses de construction</t>
  </si>
  <si>
    <t>Nouvelles constructions</t>
  </si>
  <si>
    <t>-</t>
  </si>
  <si>
    <t>Dépenses</t>
  </si>
  <si>
    <t>(1) Dépenses courantes et dépenses d'investissement cumulées.</t>
  </si>
  <si>
    <t xml:space="preserve"> biens</t>
  </si>
  <si>
    <t>d'équipement</t>
  </si>
  <si>
    <t>constructions</t>
  </si>
  <si>
    <t>transformation</t>
  </si>
  <si>
    <t>d'immeubles</t>
  </si>
  <si>
    <t>existants</t>
  </si>
  <si>
    <t>Total des</t>
  </si>
  <si>
    <t>dépenses (1)</t>
  </si>
  <si>
    <t>Office cantonal de la statistique - OCSTAT</t>
  </si>
  <si>
    <r>
      <t>Source</t>
    </r>
    <r>
      <rPr>
        <i/>
        <sz val="8"/>
        <color indexed="63"/>
        <rFont val="Arial Narrow"/>
      </rPr>
      <t xml:space="preserve"> : Office cantonal de la statistique - Enquête sur les organisations internationales</t>
    </r>
  </si>
  <si>
    <t>non bâtis</t>
  </si>
  <si>
    <t>de terrains</t>
  </si>
  <si>
    <t>Achat de</t>
  </si>
  <si>
    <t>Achat et</t>
  </si>
  <si>
    <t>Achat</t>
  </si>
  <si>
    <t>(2) CICR, IFRC, COE, FLM, FEIG, Batelle, ISO, UER, CEI, IATA.</t>
  </si>
  <si>
    <r>
      <t>10 principales organisations en 1978</t>
    </r>
    <r>
      <rPr>
        <sz val="8"/>
        <color indexed="48"/>
        <rFont val="Arial Narrow"/>
        <family val="2"/>
      </rPr>
      <t xml:space="preserve"> (2)</t>
    </r>
  </si>
  <si>
    <r>
      <t>10 principales organisations en 2003</t>
    </r>
    <r>
      <rPr>
        <sz val="8"/>
        <color indexed="48"/>
        <rFont val="Arial Narrow"/>
        <family val="2"/>
      </rPr>
      <t xml:space="preserve"> (3)</t>
    </r>
  </si>
  <si>
    <t>(3) Sans la FLM et Batelle. Y compris IRU et WEF.</t>
  </si>
  <si>
    <t>Totaux annuels en %</t>
  </si>
  <si>
    <t>Date de mise à jour : 26.11.2009</t>
  </si>
  <si>
    <t>Dépenses d'investissement de dix importantes organisations internationales non gouvernementales (OING)</t>
  </si>
  <si>
    <t>établies à Genève, de 1977 à 2008</t>
  </si>
  <si>
    <t xml:space="preserve">Total des </t>
  </si>
  <si>
    <t xml:space="preserve">dépenses </t>
  </si>
  <si>
    <t>d'investissement</t>
  </si>
  <si>
    <t>T 06.06.2.14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</si>
</sst>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&quot; &quot;#,##0"/>
    <numFmt numFmtId="172" formatCode="0.0"/>
    <numFmt numFmtId="173" formatCode="#,##0.0"/>
    <numFmt numFmtId="175" formatCode="###,##0"/>
    <numFmt numFmtId="176" formatCode="###,###,##0"/>
    <numFmt numFmtId="221" formatCode="###,##0.0"/>
    <numFmt numFmtId="225" formatCode="###,###,##0.0"/>
  </numFmts>
  <fonts count="20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sz val="10"/>
      <name val="Arial Narrow"/>
    </font>
    <font>
      <sz val="9"/>
      <name val="Arial Narrow"/>
    </font>
    <font>
      <sz val="8"/>
      <name val="Arial Narrow"/>
      <family val="2"/>
    </font>
    <font>
      <b/>
      <sz val="8"/>
      <name val="Arial Narrow"/>
    </font>
    <font>
      <b/>
      <sz val="10"/>
      <name val="Arial Narrow"/>
    </font>
    <font>
      <b/>
      <sz val="8"/>
      <name val="Arial Narrow"/>
      <family val="2"/>
    </font>
    <font>
      <b/>
      <sz val="8.5"/>
      <name val="Arial"/>
      <family val="2"/>
    </font>
    <font>
      <b/>
      <i/>
      <sz val="8"/>
      <color indexed="63"/>
      <name val="Arial Narrow"/>
      <family val="2"/>
    </font>
    <font>
      <i/>
      <sz val="8"/>
      <color indexed="63"/>
      <name val="Arial Narrow"/>
    </font>
    <font>
      <b/>
      <sz val="10"/>
      <color indexed="48"/>
      <name val="Arial Narrow"/>
      <family val="2"/>
    </font>
    <font>
      <b/>
      <i/>
      <sz val="8"/>
      <color indexed="48"/>
      <name val="Arial Narrow"/>
    </font>
    <font>
      <b/>
      <i/>
      <sz val="8"/>
      <color indexed="48"/>
      <name val="Arial Narrow"/>
      <family val="2"/>
    </font>
    <font>
      <b/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8"/>
      <color indexed="48"/>
      <name val="Arial Narrow"/>
    </font>
    <font>
      <sz val="8"/>
      <color indexed="63"/>
      <name val="Arial Narrow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3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70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5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7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3" fontId="6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0" fontId="0" fillId="0" borderId="0" xfId="0" applyAlignment="1">
      <alignment wrapText="1"/>
    </xf>
    <xf numFmtId="3" fontId="1" fillId="0" borderId="0" xfId="0" applyNumberFormat="1" applyFont="1" applyBorder="1" applyAlignment="1">
      <alignment horizontal="right" wrapText="1"/>
    </xf>
    <xf numFmtId="0" fontId="0" fillId="0" borderId="0" xfId="0" applyBorder="1" applyAlignment="1"/>
    <xf numFmtId="176" fontId="6" fillId="0" borderId="0" xfId="0" applyNumberFormat="1" applyFont="1"/>
    <xf numFmtId="176" fontId="6" fillId="0" borderId="0" xfId="0" applyNumberFormat="1" applyFont="1" applyProtection="1">
      <protection locked="0"/>
    </xf>
    <xf numFmtId="176" fontId="6" fillId="0" borderId="0" xfId="0" applyNumberFormat="1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176" fontId="6" fillId="0" borderId="0" xfId="0" applyNumberFormat="1" applyFont="1" applyAlignment="1" applyProtection="1">
      <alignment horizontal="right"/>
      <protection locked="0"/>
    </xf>
    <xf numFmtId="172" fontId="0" fillId="0" borderId="0" xfId="0" applyNumberFormat="1" applyAlignment="1">
      <alignment horizontal="right"/>
    </xf>
    <xf numFmtId="175" fontId="6" fillId="0" borderId="0" xfId="0" applyNumberFormat="1" applyFont="1"/>
    <xf numFmtId="175" fontId="6" fillId="0" borderId="0" xfId="0" applyNumberFormat="1" applyFont="1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Border="1" applyAlignment="1">
      <alignment horizontal="right" wrapText="1"/>
    </xf>
    <xf numFmtId="1" fontId="3" fillId="0" borderId="0" xfId="0" applyNumberFormat="1" applyFont="1" applyFill="1" applyBorder="1" applyAlignment="1">
      <alignment horizontal="left"/>
    </xf>
    <xf numFmtId="0" fontId="0" fillId="0" borderId="1" xfId="0" applyBorder="1" applyAlignment="1"/>
    <xf numFmtId="3" fontId="1" fillId="0" borderId="0" xfId="0" applyNumberFormat="1" applyFont="1" applyFill="1" applyBorder="1" applyAlignment="1"/>
    <xf numFmtId="3" fontId="9" fillId="0" borderId="0" xfId="0" applyNumberFormat="1" applyFont="1" applyBorder="1" applyAlignment="1"/>
    <xf numFmtId="0" fontId="10" fillId="0" borderId="0" xfId="0" applyFont="1"/>
    <xf numFmtId="0" fontId="11" fillId="0" borderId="0" xfId="0" applyFont="1" applyAlignment="1"/>
    <xf numFmtId="225" fontId="6" fillId="0" borderId="0" xfId="0" applyNumberFormat="1" applyFont="1" applyProtection="1">
      <protection locked="0"/>
    </xf>
    <xf numFmtId="225" fontId="6" fillId="0" borderId="0" xfId="0" applyNumberFormat="1" applyFont="1"/>
    <xf numFmtId="225" fontId="6" fillId="0" borderId="0" xfId="0" applyNumberFormat="1" applyFont="1" applyAlignment="1">
      <alignment horizontal="right"/>
    </xf>
    <xf numFmtId="225" fontId="9" fillId="0" borderId="0" xfId="0" applyNumberFormat="1" applyFont="1" applyBorder="1" applyAlignment="1"/>
    <xf numFmtId="225" fontId="0" fillId="0" borderId="0" xfId="0" applyNumberFormat="1"/>
    <xf numFmtId="225" fontId="6" fillId="0" borderId="0" xfId="0" applyNumberFormat="1" applyFont="1" applyAlignment="1" applyProtection="1">
      <alignment horizontal="right"/>
      <protection locked="0"/>
    </xf>
    <xf numFmtId="0" fontId="0" fillId="0" borderId="2" xfId="0" applyBorder="1"/>
    <xf numFmtId="0" fontId="13" fillId="0" borderId="0" xfId="0" applyFont="1"/>
    <xf numFmtId="3" fontId="2" fillId="0" borderId="0" xfId="0" applyNumberFormat="1" applyFont="1" applyFill="1" applyBorder="1" applyAlignment="1">
      <alignment horizontal="right"/>
    </xf>
    <xf numFmtId="221" fontId="6" fillId="0" borderId="0" xfId="0" applyNumberFormat="1" applyFont="1" applyProtection="1">
      <protection locked="0"/>
    </xf>
    <xf numFmtId="221" fontId="6" fillId="0" borderId="0" xfId="0" applyNumberFormat="1" applyFont="1"/>
    <xf numFmtId="221" fontId="6" fillId="0" borderId="0" xfId="0" applyNumberFormat="1" applyFont="1" applyAlignment="1">
      <alignment horizontal="right"/>
    </xf>
    <xf numFmtId="221" fontId="9" fillId="0" borderId="0" xfId="0" applyNumberFormat="1" applyFont="1" applyBorder="1" applyAlignment="1"/>
    <xf numFmtId="1" fontId="14" fillId="0" borderId="0" xfId="0" applyNumberFormat="1" applyFont="1" applyFill="1" applyBorder="1" applyAlignment="1">
      <alignment horizontal="left"/>
    </xf>
    <xf numFmtId="1" fontId="15" fillId="0" borderId="0" xfId="0" applyNumberFormat="1" applyFont="1" applyFill="1" applyBorder="1" applyAlignment="1">
      <alignment horizontal="left"/>
    </xf>
    <xf numFmtId="3" fontId="16" fillId="0" borderId="0" xfId="0" applyNumberFormat="1" applyFont="1" applyFill="1" applyBorder="1" applyAlignment="1">
      <alignment horizontal="left"/>
    </xf>
    <xf numFmtId="3" fontId="18" fillId="0" borderId="0" xfId="0" applyNumberFormat="1" applyFont="1" applyBorder="1" applyAlignment="1"/>
    <xf numFmtId="3" fontId="16" fillId="0" borderId="0" xfId="0" applyNumberFormat="1" applyFont="1" applyBorder="1" applyAlignment="1"/>
    <xf numFmtId="173" fontId="1" fillId="0" borderId="0" xfId="0" applyNumberFormat="1" applyFont="1" applyBorder="1" applyAlignment="1"/>
    <xf numFmtId="173" fontId="6" fillId="0" borderId="0" xfId="0" applyNumberFormat="1" applyFont="1" applyAlignment="1">
      <alignment horizontal="right"/>
    </xf>
    <xf numFmtId="3" fontId="19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44450</xdr:colOff>
      <xdr:row>0</xdr:row>
      <xdr:rowOff>12700</xdr:rowOff>
    </xdr:from>
    <xdr:to>
      <xdr:col>12</xdr:col>
      <xdr:colOff>0</xdr:colOff>
      <xdr:row>1</xdr:row>
      <xdr:rowOff>38100</xdr:rowOff>
    </xdr:to>
    <xdr:pic>
      <xdr:nvPicPr>
        <xdr:cNvPr id="13318" name="Picture 4" descr="logo stat-ge">
          <a:extLst>
            <a:ext uri="{FF2B5EF4-FFF2-40B4-BE49-F238E27FC236}">
              <a16:creationId xmlns:a16="http://schemas.microsoft.com/office/drawing/2014/main" id="{ECAEF823-1B3B-FE3E-5C52-D2EE2411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050" y="12700"/>
          <a:ext cx="7556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44450</xdr:colOff>
      <xdr:row>0</xdr:row>
      <xdr:rowOff>12700</xdr:rowOff>
    </xdr:from>
    <xdr:to>
      <xdr:col>12</xdr:col>
      <xdr:colOff>0</xdr:colOff>
      <xdr:row>1</xdr:row>
      <xdr:rowOff>38100</xdr:rowOff>
    </xdr:to>
    <xdr:pic>
      <xdr:nvPicPr>
        <xdr:cNvPr id="32772" name="Picture 3" descr="logo stat-ge">
          <a:extLst>
            <a:ext uri="{FF2B5EF4-FFF2-40B4-BE49-F238E27FC236}">
              <a16:creationId xmlns:a16="http://schemas.microsoft.com/office/drawing/2014/main" id="{B105A7FD-A585-8B9A-44F3-10D1888A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9050" y="12700"/>
          <a:ext cx="7556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2C21-22B0-4758-AA08-E72D4AD22E90}">
  <sheetPr codeName="Feuil13112"/>
  <dimension ref="A1:L65"/>
  <sheetViews>
    <sheetView tabSelected="1" workbookViewId="0">
      <selection activeCell="M1" sqref="M1"/>
    </sheetView>
  </sheetViews>
  <sheetFormatPr baseColWidth="10" defaultColWidth="16" defaultRowHeight="10" customHeight="1" x14ac:dyDescent="0.25"/>
  <cols>
    <col min="1" max="1" width="7.5703125" style="3" customWidth="1"/>
    <col min="2" max="2" width="10.140625" style="3" customWidth="1"/>
    <col min="3" max="3" width="17" style="3" customWidth="1"/>
    <col min="4" max="4" width="7" style="3" customWidth="1"/>
    <col min="5" max="5" width="12" style="3" customWidth="1"/>
    <col min="6" max="7" width="13" style="3" customWidth="1"/>
    <col min="8" max="8" width="12" style="3" customWidth="1"/>
    <col min="9" max="9" width="6" style="3" customWidth="1"/>
    <col min="10" max="10" width="16" style="3" customWidth="1"/>
    <col min="11" max="11" width="6" style="3" customWidth="1"/>
    <col min="12" max="12" width="12" style="3" customWidth="1"/>
    <col min="13" max="16384" width="16" style="3"/>
  </cols>
  <sheetData>
    <row r="1" spans="1:12" customFormat="1" ht="34.5" customHeight="1" x14ac:dyDescent="0.3">
      <c r="A1" s="55" t="s">
        <v>17</v>
      </c>
      <c r="B1" s="46"/>
    </row>
    <row r="2" spans="1:12" customFormat="1" ht="5.15" customHeight="1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13" customFormat="1" ht="40" customHeight="1" x14ac:dyDescent="0.3">
      <c r="A3" s="25" t="s">
        <v>30</v>
      </c>
      <c r="B3" s="25"/>
      <c r="F3" s="12"/>
      <c r="G3" s="12"/>
      <c r="H3" s="12"/>
      <c r="I3" s="12"/>
      <c r="J3" s="10"/>
      <c r="K3" s="10"/>
      <c r="L3" s="10"/>
    </row>
    <row r="4" spans="1:12" s="13" customFormat="1" ht="15" customHeight="1" x14ac:dyDescent="0.3">
      <c r="A4" s="25" t="s">
        <v>31</v>
      </c>
      <c r="B4" s="25"/>
      <c r="F4" s="12"/>
      <c r="G4" s="12"/>
      <c r="H4" s="12"/>
      <c r="I4" s="12"/>
      <c r="J4" s="10"/>
      <c r="K4" s="10"/>
      <c r="L4" s="56" t="s">
        <v>35</v>
      </c>
    </row>
    <row r="5" spans="1:12" s="16" customFormat="1" ht="16" customHeight="1" x14ac:dyDescent="0.25">
      <c r="A5" s="14" t="s">
        <v>3</v>
      </c>
      <c r="B5" s="14"/>
      <c r="C5" s="14"/>
      <c r="D5" s="14"/>
      <c r="E5" s="14"/>
      <c r="F5" s="15"/>
      <c r="G5" s="15"/>
      <c r="H5" s="15"/>
      <c r="I5" s="15"/>
      <c r="J5" s="15"/>
      <c r="K5" s="15"/>
      <c r="L5" s="26" t="s">
        <v>1</v>
      </c>
    </row>
    <row r="6" spans="1:12" s="13" customFormat="1" ht="4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3" customFormat="1" ht="4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3" customFormat="1" ht="12.75" customHeight="1" x14ac:dyDescent="0.25">
      <c r="A8" s="10"/>
      <c r="B8" s="10"/>
      <c r="C8" s="35"/>
      <c r="D8" s="10"/>
      <c r="F8" s="17"/>
      <c r="G8" s="17"/>
      <c r="H8" s="17" t="s">
        <v>4</v>
      </c>
      <c r="I8" s="17"/>
      <c r="J8" s="17"/>
      <c r="K8" s="17"/>
      <c r="L8" s="17"/>
    </row>
    <row r="9" spans="1:12" s="13" customFormat="1" ht="4" customHeight="1" x14ac:dyDescent="0.25">
      <c r="A9" s="10"/>
      <c r="B9" s="10"/>
      <c r="C9" s="30"/>
      <c r="D9" s="10"/>
      <c r="E9" s="43"/>
      <c r="F9" s="20"/>
      <c r="G9" s="20"/>
      <c r="H9" s="20"/>
      <c r="I9" s="17"/>
      <c r="J9" s="17"/>
      <c r="K9" s="17"/>
      <c r="L9" s="17"/>
    </row>
    <row r="10" spans="1:12" s="13" customFormat="1" ht="4" customHeight="1" x14ac:dyDescent="0.25">
      <c r="A10" s="10"/>
      <c r="B10" s="10"/>
      <c r="C10" s="34"/>
      <c r="D10" s="28"/>
      <c r="E10" s="30"/>
      <c r="F10" s="17"/>
      <c r="G10" s="17"/>
      <c r="H10" s="17"/>
      <c r="I10" s="17"/>
      <c r="J10" s="17"/>
      <c r="K10" s="17"/>
      <c r="L10" s="29"/>
    </row>
    <row r="11" spans="1:12" s="13" customFormat="1" ht="12.75" customHeight="1" x14ac:dyDescent="0.25">
      <c r="A11" s="44"/>
      <c r="B11" s="44"/>
      <c r="C11" s="40"/>
      <c r="D11" s="28"/>
      <c r="E11" s="41"/>
      <c r="F11" s="29" t="s">
        <v>22</v>
      </c>
      <c r="G11" s="29"/>
      <c r="H11" s="17"/>
      <c r="I11" s="17"/>
      <c r="K11" s="17"/>
      <c r="L11" s="29"/>
    </row>
    <row r="12" spans="1:12" s="13" customFormat="1" ht="12.75" customHeight="1" x14ac:dyDescent="0.25">
      <c r="A12" s="44"/>
      <c r="B12" s="44"/>
      <c r="C12" s="40" t="s">
        <v>21</v>
      </c>
      <c r="D12" s="28"/>
      <c r="E12" s="41"/>
      <c r="F12" s="29" t="s">
        <v>12</v>
      </c>
      <c r="G12" s="29" t="s">
        <v>23</v>
      </c>
      <c r="H12" s="17"/>
      <c r="I12" s="17"/>
      <c r="J12" s="29" t="s">
        <v>32</v>
      </c>
      <c r="K12" s="17"/>
      <c r="L12" s="29"/>
    </row>
    <row r="13" spans="1:12" s="13" customFormat="1" ht="12.75" customHeight="1" x14ac:dyDescent="0.25">
      <c r="A13" s="44"/>
      <c r="B13" s="44"/>
      <c r="C13" s="40" t="s">
        <v>9</v>
      </c>
      <c r="D13" s="28"/>
      <c r="E13" s="41" t="s">
        <v>5</v>
      </c>
      <c r="F13" s="29" t="s">
        <v>13</v>
      </c>
      <c r="G13" s="29" t="s">
        <v>20</v>
      </c>
      <c r="H13" s="17"/>
      <c r="I13" s="17"/>
      <c r="J13" s="29" t="s">
        <v>33</v>
      </c>
      <c r="K13" s="17"/>
      <c r="L13" s="29" t="s">
        <v>15</v>
      </c>
    </row>
    <row r="14" spans="1:12" s="17" customFormat="1" ht="12.75" customHeight="1" x14ac:dyDescent="0.25">
      <c r="A14" s="18"/>
      <c r="B14" s="18"/>
      <c r="C14" s="40" t="s">
        <v>10</v>
      </c>
      <c r="D14" s="28"/>
      <c r="E14" s="41" t="s">
        <v>11</v>
      </c>
      <c r="F14" s="29" t="s">
        <v>14</v>
      </c>
      <c r="G14" s="29" t="s">
        <v>19</v>
      </c>
      <c r="H14" s="17" t="s">
        <v>0</v>
      </c>
      <c r="J14" s="29" t="s">
        <v>34</v>
      </c>
      <c r="L14" s="29" t="s">
        <v>16</v>
      </c>
    </row>
    <row r="15" spans="1:12" s="17" customFormat="1" ht="4" customHeight="1" x14ac:dyDescent="0.25">
      <c r="A15" s="21"/>
      <c r="B15" s="21"/>
      <c r="C15" s="21"/>
      <c r="D15" s="21"/>
      <c r="E15" s="43"/>
      <c r="F15" s="20"/>
      <c r="G15" s="20"/>
      <c r="H15" s="20"/>
      <c r="I15" s="20"/>
      <c r="J15" s="20"/>
      <c r="K15" s="20"/>
      <c r="L15" s="20"/>
    </row>
    <row r="16" spans="1:12" s="17" customFormat="1" ht="4" customHeight="1" x14ac:dyDescent="0.25">
      <c r="A16" s="18"/>
      <c r="B16" s="18"/>
      <c r="C16" s="18"/>
      <c r="D16" s="18"/>
    </row>
    <row r="17" spans="1:12" s="4" customFormat="1" ht="20.149999999999999" customHeight="1" x14ac:dyDescent="0.25">
      <c r="A17" s="61" t="s">
        <v>7</v>
      </c>
      <c r="B17" s="42"/>
      <c r="C17" s="5"/>
      <c r="D17" s="5"/>
      <c r="E17" s="1"/>
      <c r="F17" s="6"/>
      <c r="G17" s="6"/>
      <c r="H17" s="6"/>
      <c r="I17" s="6"/>
      <c r="J17" s="6"/>
      <c r="K17" s="6"/>
      <c r="L17" s="6"/>
    </row>
    <row r="18" spans="1:12" s="4" customFormat="1" ht="20.149999999999999" customHeight="1" x14ac:dyDescent="0.25">
      <c r="A18" s="63" t="s">
        <v>25</v>
      </c>
      <c r="B18" s="42"/>
      <c r="C18" s="5"/>
      <c r="D18" s="5"/>
      <c r="E18" s="1"/>
      <c r="F18" s="6"/>
      <c r="G18" s="6"/>
      <c r="H18" s="6"/>
      <c r="I18" s="6"/>
      <c r="J18" s="6"/>
      <c r="K18" s="6"/>
      <c r="L18" s="6"/>
    </row>
    <row r="19" spans="1:12" s="4" customFormat="1" ht="20.149999999999999" customHeight="1" x14ac:dyDescent="0.25">
      <c r="A19" s="5">
        <v>1977</v>
      </c>
      <c r="B19" s="5"/>
      <c r="C19" s="31">
        <v>3230</v>
      </c>
      <c r="D19"/>
      <c r="E19" s="31">
        <v>10156</v>
      </c>
      <c r="F19" s="33" t="s">
        <v>6</v>
      </c>
      <c r="G19" s="33" t="s">
        <v>6</v>
      </c>
      <c r="H19" s="31">
        <f t="shared" ref="H19:H29" si="0">SUM(E19:G19)</f>
        <v>10156</v>
      </c>
      <c r="I19"/>
      <c r="J19" s="31">
        <f t="shared" ref="J19:J31" si="1">SUM(C19,H19)</f>
        <v>13386</v>
      </c>
      <c r="K19"/>
      <c r="L19" s="31">
        <v>182516</v>
      </c>
    </row>
    <row r="20" spans="1:12" s="4" customFormat="1" ht="12" customHeight="1" x14ac:dyDescent="0.25">
      <c r="A20" s="5">
        <v>1978</v>
      </c>
      <c r="B20" s="5"/>
      <c r="C20" s="31">
        <v>4177</v>
      </c>
      <c r="D20"/>
      <c r="E20" s="31">
        <v>3544</v>
      </c>
      <c r="F20" s="33">
        <v>129</v>
      </c>
      <c r="G20" s="33" t="s">
        <v>6</v>
      </c>
      <c r="H20" s="31">
        <f t="shared" si="0"/>
        <v>3673</v>
      </c>
      <c r="I20"/>
      <c r="J20" s="31">
        <f t="shared" si="1"/>
        <v>7850</v>
      </c>
      <c r="K20"/>
      <c r="L20" s="31">
        <v>186731</v>
      </c>
    </row>
    <row r="21" spans="1:12" s="4" customFormat="1" ht="12" customHeight="1" x14ac:dyDescent="0.25">
      <c r="A21" s="5">
        <v>1979</v>
      </c>
      <c r="B21" s="5"/>
      <c r="C21" s="31">
        <v>4251</v>
      </c>
      <c r="D21"/>
      <c r="E21" s="31">
        <v>2297</v>
      </c>
      <c r="F21" s="33" t="s">
        <v>6</v>
      </c>
      <c r="G21" s="33" t="s">
        <v>6</v>
      </c>
      <c r="H21" s="31">
        <f t="shared" si="0"/>
        <v>2297</v>
      </c>
      <c r="I21"/>
      <c r="J21" s="31">
        <f t="shared" si="1"/>
        <v>6548</v>
      </c>
      <c r="K21"/>
      <c r="L21" s="31">
        <v>183980</v>
      </c>
    </row>
    <row r="22" spans="1:12" s="4" customFormat="1" ht="20.149999999999999" customHeight="1" x14ac:dyDescent="0.25">
      <c r="A22" s="5">
        <v>1980</v>
      </c>
      <c r="B22" s="5"/>
      <c r="C22" s="31">
        <v>4648</v>
      </c>
      <c r="D22"/>
      <c r="E22" s="31">
        <v>5514</v>
      </c>
      <c r="F22" s="33" t="s">
        <v>6</v>
      </c>
      <c r="G22" s="33" t="s">
        <v>6</v>
      </c>
      <c r="H22" s="31">
        <f t="shared" si="0"/>
        <v>5514</v>
      </c>
      <c r="I22"/>
      <c r="J22" s="31">
        <f t="shared" si="1"/>
        <v>10162</v>
      </c>
      <c r="K22"/>
      <c r="L22" s="31">
        <v>221965</v>
      </c>
    </row>
    <row r="23" spans="1:12" s="4" customFormat="1" ht="12" customHeight="1" x14ac:dyDescent="0.25">
      <c r="A23" s="5">
        <v>1981</v>
      </c>
      <c r="B23" s="5"/>
      <c r="C23" s="31">
        <v>5575</v>
      </c>
      <c r="D23"/>
      <c r="E23" s="31">
        <v>5772</v>
      </c>
      <c r="F23" s="33" t="s">
        <v>6</v>
      </c>
      <c r="G23" s="33">
        <v>130</v>
      </c>
      <c r="H23" s="31">
        <f t="shared" si="0"/>
        <v>5902</v>
      </c>
      <c r="I23"/>
      <c r="J23" s="31">
        <f t="shared" si="1"/>
        <v>11477</v>
      </c>
      <c r="K23"/>
      <c r="L23" s="31">
        <v>240034</v>
      </c>
    </row>
    <row r="24" spans="1:12" s="4" customFormat="1" ht="12" customHeight="1" x14ac:dyDescent="0.25">
      <c r="A24" s="5">
        <v>1982</v>
      </c>
      <c r="B24" s="5"/>
      <c r="C24" s="31">
        <v>6070</v>
      </c>
      <c r="D24"/>
      <c r="E24" s="31">
        <v>4488</v>
      </c>
      <c r="F24" s="33" t="s">
        <v>6</v>
      </c>
      <c r="G24" s="33" t="s">
        <v>6</v>
      </c>
      <c r="H24" s="31">
        <f t="shared" si="0"/>
        <v>4488</v>
      </c>
      <c r="I24"/>
      <c r="J24" s="31">
        <f t="shared" si="1"/>
        <v>10558</v>
      </c>
      <c r="K24"/>
      <c r="L24" s="31">
        <v>256319</v>
      </c>
    </row>
    <row r="25" spans="1:12" s="4" customFormat="1" ht="12" customHeight="1" x14ac:dyDescent="0.25">
      <c r="A25" s="5">
        <v>1983</v>
      </c>
      <c r="B25" s="5"/>
      <c r="C25" s="31">
        <v>7788</v>
      </c>
      <c r="D25"/>
      <c r="E25" s="31">
        <v>2514</v>
      </c>
      <c r="F25" s="33" t="s">
        <v>6</v>
      </c>
      <c r="G25" s="33" t="s">
        <v>6</v>
      </c>
      <c r="H25" s="31">
        <f t="shared" si="0"/>
        <v>2514</v>
      </c>
      <c r="I25"/>
      <c r="J25" s="31">
        <f t="shared" si="1"/>
        <v>10302</v>
      </c>
      <c r="K25"/>
      <c r="L25" s="31">
        <v>274252</v>
      </c>
    </row>
    <row r="26" spans="1:12" s="4" customFormat="1" ht="12" customHeight="1" x14ac:dyDescent="0.25">
      <c r="A26" s="5">
        <v>1984</v>
      </c>
      <c r="B26" s="5"/>
      <c r="C26" s="31">
        <v>8694</v>
      </c>
      <c r="D26"/>
      <c r="E26" s="31">
        <v>1889</v>
      </c>
      <c r="F26" s="33" t="s">
        <v>6</v>
      </c>
      <c r="G26" s="33" t="s">
        <v>6</v>
      </c>
      <c r="H26" s="31">
        <f t="shared" si="0"/>
        <v>1889</v>
      </c>
      <c r="I26"/>
      <c r="J26" s="31">
        <f t="shared" si="1"/>
        <v>10583</v>
      </c>
      <c r="K26"/>
      <c r="L26" s="31">
        <v>295481</v>
      </c>
    </row>
    <row r="27" spans="1:12" s="4" customFormat="1" ht="20.149999999999999" customHeight="1" x14ac:dyDescent="0.25">
      <c r="A27" s="5">
        <v>1985</v>
      </c>
      <c r="B27" s="5"/>
      <c r="C27" s="31">
        <v>37857</v>
      </c>
      <c r="D27"/>
      <c r="E27" s="31">
        <v>2800</v>
      </c>
      <c r="F27" s="33" t="s">
        <v>6</v>
      </c>
      <c r="G27" s="33" t="s">
        <v>6</v>
      </c>
      <c r="H27" s="31">
        <f t="shared" si="0"/>
        <v>2800</v>
      </c>
      <c r="I27"/>
      <c r="J27" s="31">
        <f t="shared" si="1"/>
        <v>40657</v>
      </c>
      <c r="K27"/>
      <c r="L27" s="31">
        <v>332720</v>
      </c>
    </row>
    <row r="28" spans="1:12" s="4" customFormat="1" ht="12" customHeight="1" x14ac:dyDescent="0.25">
      <c r="A28" s="5">
        <v>1986</v>
      </c>
      <c r="B28" s="5"/>
      <c r="C28" s="31">
        <v>11119</v>
      </c>
      <c r="D28"/>
      <c r="E28" s="31">
        <v>16217</v>
      </c>
      <c r="F28" s="33" t="s">
        <v>6</v>
      </c>
      <c r="G28" s="33" t="s">
        <v>6</v>
      </c>
      <c r="H28" s="31">
        <f t="shared" si="0"/>
        <v>16217</v>
      </c>
      <c r="I28"/>
      <c r="J28" s="31">
        <f t="shared" si="1"/>
        <v>27336</v>
      </c>
      <c r="K28"/>
      <c r="L28" s="31">
        <v>324366</v>
      </c>
    </row>
    <row r="29" spans="1:12" s="4" customFormat="1" ht="12" customHeight="1" x14ac:dyDescent="0.25">
      <c r="A29" s="5">
        <v>1987</v>
      </c>
      <c r="B29" s="5"/>
      <c r="C29" s="31">
        <v>14055</v>
      </c>
      <c r="D29"/>
      <c r="E29" s="31">
        <v>19452</v>
      </c>
      <c r="F29" s="33" t="s">
        <v>6</v>
      </c>
      <c r="G29" s="33" t="s">
        <v>6</v>
      </c>
      <c r="H29" s="31">
        <f t="shared" si="0"/>
        <v>19452</v>
      </c>
      <c r="I29"/>
      <c r="J29" s="31">
        <f t="shared" si="1"/>
        <v>33507</v>
      </c>
      <c r="K29"/>
      <c r="L29" s="31">
        <v>314789</v>
      </c>
    </row>
    <row r="30" spans="1:12" s="4" customFormat="1" ht="12" customHeight="1" x14ac:dyDescent="0.25">
      <c r="A30" s="5">
        <v>1988</v>
      </c>
      <c r="B30" s="5"/>
      <c r="C30" s="32">
        <v>10373</v>
      </c>
      <c r="D30"/>
      <c r="E30" s="32">
        <v>4953</v>
      </c>
      <c r="F30" s="36" t="s">
        <v>6</v>
      </c>
      <c r="G30" s="36" t="s">
        <v>6</v>
      </c>
      <c r="H30" s="31">
        <v>4953</v>
      </c>
      <c r="I30"/>
      <c r="J30" s="31">
        <f t="shared" si="1"/>
        <v>15326</v>
      </c>
      <c r="K30"/>
      <c r="L30" s="31">
        <v>287474</v>
      </c>
    </row>
    <row r="31" spans="1:12" s="4" customFormat="1" ht="12" customHeight="1" x14ac:dyDescent="0.25">
      <c r="A31" s="5">
        <v>1989</v>
      </c>
      <c r="B31" s="5"/>
      <c r="C31" s="32">
        <v>27384</v>
      </c>
      <c r="D31"/>
      <c r="E31" s="32">
        <v>26900</v>
      </c>
      <c r="F31" s="36" t="s">
        <v>6</v>
      </c>
      <c r="G31" s="36" t="s">
        <v>6</v>
      </c>
      <c r="H31" s="31">
        <v>26900</v>
      </c>
      <c r="I31"/>
      <c r="J31" s="31">
        <f t="shared" si="1"/>
        <v>54284</v>
      </c>
      <c r="K31"/>
      <c r="L31" s="31">
        <v>351736</v>
      </c>
    </row>
    <row r="32" spans="1:12" s="4" customFormat="1" ht="20.149999999999999" customHeight="1" x14ac:dyDescent="0.25">
      <c r="A32" s="5">
        <v>1990</v>
      </c>
      <c r="B32" s="5"/>
      <c r="C32" s="32">
        <v>14101</v>
      </c>
      <c r="D32"/>
      <c r="E32" s="32">
        <v>3573</v>
      </c>
      <c r="F32" s="36" t="s">
        <v>6</v>
      </c>
      <c r="G32" s="36" t="s">
        <v>6</v>
      </c>
      <c r="H32" s="31">
        <f t="shared" ref="H32:H47" si="2">SUM(E32:G32)</f>
        <v>3573</v>
      </c>
      <c r="I32"/>
      <c r="J32" s="31">
        <f t="shared" ref="J32:J41" si="3">SUM(C32,H32)</f>
        <v>17674</v>
      </c>
      <c r="K32"/>
      <c r="L32" s="31">
        <v>334229</v>
      </c>
    </row>
    <row r="33" spans="1:12" s="4" customFormat="1" ht="12" customHeight="1" x14ac:dyDescent="0.25">
      <c r="A33" s="5">
        <v>1991</v>
      </c>
      <c r="B33" s="5"/>
      <c r="C33" s="32">
        <v>20261</v>
      </c>
      <c r="D33"/>
      <c r="E33" s="32">
        <v>8469</v>
      </c>
      <c r="F33" s="36" t="s">
        <v>6</v>
      </c>
      <c r="G33" s="36" t="s">
        <v>6</v>
      </c>
      <c r="H33" s="31">
        <f t="shared" si="2"/>
        <v>8469</v>
      </c>
      <c r="I33"/>
      <c r="J33" s="31">
        <f t="shared" si="3"/>
        <v>28730</v>
      </c>
      <c r="K33"/>
      <c r="L33" s="31">
        <v>382941</v>
      </c>
    </row>
    <row r="34" spans="1:12" s="4" customFormat="1" ht="12" customHeight="1" x14ac:dyDescent="0.25">
      <c r="A34" s="5">
        <v>1992</v>
      </c>
      <c r="B34" s="5"/>
      <c r="C34" s="32">
        <v>17369</v>
      </c>
      <c r="D34"/>
      <c r="E34" s="32">
        <v>7769</v>
      </c>
      <c r="F34" s="36" t="s">
        <v>6</v>
      </c>
      <c r="G34" s="36" t="s">
        <v>6</v>
      </c>
      <c r="H34" s="31">
        <f t="shared" si="2"/>
        <v>7769</v>
      </c>
      <c r="I34"/>
      <c r="J34" s="31">
        <f t="shared" si="3"/>
        <v>25138</v>
      </c>
      <c r="K34"/>
      <c r="L34" s="31">
        <v>381691</v>
      </c>
    </row>
    <row r="35" spans="1:12" s="4" customFormat="1" ht="12" customHeight="1" x14ac:dyDescent="0.25">
      <c r="A35" s="5">
        <v>1993</v>
      </c>
      <c r="B35" s="5"/>
      <c r="C35" s="32">
        <v>19540</v>
      </c>
      <c r="D35"/>
      <c r="E35" s="32">
        <v>28082</v>
      </c>
      <c r="F35" s="36" t="s">
        <v>6</v>
      </c>
      <c r="G35" s="36" t="s">
        <v>6</v>
      </c>
      <c r="H35" s="31">
        <f t="shared" si="2"/>
        <v>28082</v>
      </c>
      <c r="I35"/>
      <c r="J35" s="31">
        <f t="shared" si="3"/>
        <v>47622</v>
      </c>
      <c r="K35"/>
      <c r="L35" s="31">
        <v>443181</v>
      </c>
    </row>
    <row r="36" spans="1:12" s="4" customFormat="1" ht="12" customHeight="1" x14ac:dyDescent="0.25">
      <c r="A36" s="5">
        <v>1994</v>
      </c>
      <c r="B36" s="5"/>
      <c r="C36" s="32">
        <v>21306</v>
      </c>
      <c r="D36"/>
      <c r="E36" s="32">
        <v>16005</v>
      </c>
      <c r="F36" s="36" t="s">
        <v>6</v>
      </c>
      <c r="G36" s="36" t="s">
        <v>6</v>
      </c>
      <c r="H36" s="31">
        <f t="shared" si="2"/>
        <v>16005</v>
      </c>
      <c r="I36"/>
      <c r="J36" s="31">
        <f t="shared" si="3"/>
        <v>37311</v>
      </c>
      <c r="K36"/>
      <c r="L36" s="31">
        <v>463826</v>
      </c>
    </row>
    <row r="37" spans="1:12" s="4" customFormat="1" ht="20.149999999999999" customHeight="1" x14ac:dyDescent="0.25">
      <c r="A37" s="5">
        <v>1995</v>
      </c>
      <c r="B37" s="5"/>
      <c r="C37" s="27">
        <v>24817</v>
      </c>
      <c r="D37"/>
      <c r="E37" s="27">
        <v>9267</v>
      </c>
      <c r="F37" s="24" t="s">
        <v>6</v>
      </c>
      <c r="G37" s="24" t="s">
        <v>6</v>
      </c>
      <c r="H37" s="31">
        <f t="shared" si="2"/>
        <v>9267</v>
      </c>
      <c r="I37"/>
      <c r="J37" s="31">
        <f t="shared" si="3"/>
        <v>34084</v>
      </c>
      <c r="K37"/>
      <c r="L37" s="27">
        <v>485369</v>
      </c>
    </row>
    <row r="38" spans="1:12" s="4" customFormat="1" ht="12" customHeight="1" x14ac:dyDescent="0.25">
      <c r="A38" s="5">
        <v>1996</v>
      </c>
      <c r="B38" s="5"/>
      <c r="C38" s="27">
        <v>18157</v>
      </c>
      <c r="D38"/>
      <c r="E38" s="27">
        <v>225</v>
      </c>
      <c r="F38" s="24" t="s">
        <v>6</v>
      </c>
      <c r="G38" s="24" t="s">
        <v>6</v>
      </c>
      <c r="H38" s="31">
        <f t="shared" si="2"/>
        <v>225</v>
      </c>
      <c r="I38"/>
      <c r="J38" s="31">
        <f t="shared" si="3"/>
        <v>18382</v>
      </c>
      <c r="K38"/>
      <c r="L38" s="27">
        <v>469450</v>
      </c>
    </row>
    <row r="39" spans="1:12" s="4" customFormat="1" ht="12" customHeight="1" x14ac:dyDescent="0.25">
      <c r="A39" s="5">
        <v>1997</v>
      </c>
      <c r="B39" s="5"/>
      <c r="C39" s="27">
        <v>15077</v>
      </c>
      <c r="D39"/>
      <c r="E39" s="27">
        <v>2870</v>
      </c>
      <c r="F39" s="24" t="s">
        <v>6</v>
      </c>
      <c r="G39" s="24" t="s">
        <v>6</v>
      </c>
      <c r="H39" s="31">
        <f t="shared" si="2"/>
        <v>2870</v>
      </c>
      <c r="I39"/>
      <c r="J39" s="31">
        <f t="shared" si="3"/>
        <v>17947</v>
      </c>
      <c r="K39"/>
      <c r="L39" s="27">
        <v>464096</v>
      </c>
    </row>
    <row r="40" spans="1:12" s="4" customFormat="1" ht="12" customHeight="1" x14ac:dyDescent="0.25">
      <c r="A40" s="5">
        <v>1998</v>
      </c>
      <c r="B40" s="5"/>
      <c r="C40" s="27">
        <v>33684</v>
      </c>
      <c r="D40"/>
      <c r="E40" s="27">
        <v>2870</v>
      </c>
      <c r="F40" s="24" t="s">
        <v>6</v>
      </c>
      <c r="G40" s="24" t="s">
        <v>6</v>
      </c>
      <c r="H40" s="31">
        <f t="shared" si="2"/>
        <v>2870</v>
      </c>
      <c r="I40"/>
      <c r="J40" s="31">
        <f t="shared" si="3"/>
        <v>36554</v>
      </c>
      <c r="K40"/>
      <c r="L40" s="27">
        <v>570133</v>
      </c>
    </row>
    <row r="41" spans="1:12" s="4" customFormat="1" ht="12" customHeight="1" x14ac:dyDescent="0.25">
      <c r="A41" s="5">
        <v>1999</v>
      </c>
      <c r="B41" s="5"/>
      <c r="C41" s="27">
        <v>39738</v>
      </c>
      <c r="D41"/>
      <c r="E41" s="27">
        <v>3500</v>
      </c>
      <c r="F41" s="24">
        <v>2968</v>
      </c>
      <c r="G41" s="24" t="s">
        <v>6</v>
      </c>
      <c r="H41" s="31">
        <f t="shared" si="2"/>
        <v>6468</v>
      </c>
      <c r="I41"/>
      <c r="J41" s="31">
        <f t="shared" si="3"/>
        <v>46206</v>
      </c>
      <c r="K41"/>
      <c r="L41" s="27">
        <v>558265</v>
      </c>
    </row>
    <row r="42" spans="1:12" s="4" customFormat="1" ht="20.149999999999999" customHeight="1" x14ac:dyDescent="0.25">
      <c r="A42" s="5">
        <v>2000</v>
      </c>
      <c r="B42" s="5"/>
      <c r="C42" s="39">
        <v>41742</v>
      </c>
      <c r="D42" s="38"/>
      <c r="E42" s="39">
        <v>8352</v>
      </c>
      <c r="F42" s="24" t="s">
        <v>6</v>
      </c>
      <c r="G42" s="24" t="s">
        <v>6</v>
      </c>
      <c r="H42" s="31">
        <f t="shared" si="2"/>
        <v>8352</v>
      </c>
      <c r="I42" s="45"/>
      <c r="J42" s="38">
        <v>50094</v>
      </c>
      <c r="K42" s="45"/>
      <c r="L42" s="38">
        <v>556612</v>
      </c>
    </row>
    <row r="43" spans="1:12" s="4" customFormat="1" ht="12" customHeight="1" x14ac:dyDescent="0.25">
      <c r="A43" s="5">
        <v>2001</v>
      </c>
      <c r="B43" s="5"/>
      <c r="C43" s="39">
        <v>29421</v>
      </c>
      <c r="D43" s="38"/>
      <c r="E43" s="39">
        <v>6254</v>
      </c>
      <c r="F43" s="24" t="s">
        <v>6</v>
      </c>
      <c r="G43" s="24" t="s">
        <v>6</v>
      </c>
      <c r="H43" s="31">
        <f t="shared" si="2"/>
        <v>6254</v>
      </c>
      <c r="I43" s="45"/>
      <c r="J43" s="38">
        <v>35675</v>
      </c>
      <c r="K43" s="45"/>
      <c r="L43" s="38">
        <v>617090</v>
      </c>
    </row>
    <row r="44" spans="1:12" s="4" customFormat="1" ht="12" customHeight="1" x14ac:dyDescent="0.25">
      <c r="A44" s="5">
        <v>2002</v>
      </c>
      <c r="B44" s="5"/>
      <c r="C44" s="39">
        <v>30561</v>
      </c>
      <c r="D44" s="38"/>
      <c r="E44" s="39">
        <v>9479</v>
      </c>
      <c r="F44" s="24" t="s">
        <v>6</v>
      </c>
      <c r="G44" s="24" t="s">
        <v>6</v>
      </c>
      <c r="H44" s="31">
        <f t="shared" si="2"/>
        <v>9479</v>
      </c>
      <c r="I44" s="45"/>
      <c r="J44" s="38">
        <v>40040</v>
      </c>
      <c r="K44" s="45"/>
      <c r="L44" s="38">
        <v>677639</v>
      </c>
    </row>
    <row r="45" spans="1:12" s="4" customFormat="1" ht="12" customHeight="1" x14ac:dyDescent="0.25">
      <c r="A45" s="5">
        <v>2003</v>
      </c>
      <c r="B45" s="5"/>
      <c r="C45" s="39">
        <v>34997</v>
      </c>
      <c r="D45" s="38"/>
      <c r="E45" s="39">
        <v>5276</v>
      </c>
      <c r="F45" s="24">
        <v>5053</v>
      </c>
      <c r="G45" s="24" t="s">
        <v>6</v>
      </c>
      <c r="H45" s="31">
        <f t="shared" si="2"/>
        <v>10329</v>
      </c>
      <c r="I45" s="45"/>
      <c r="J45" s="38">
        <v>45326</v>
      </c>
      <c r="K45" s="45"/>
      <c r="L45" s="38">
        <v>664218</v>
      </c>
    </row>
    <row r="46" spans="1:12" s="4" customFormat="1" ht="12" customHeight="1" x14ac:dyDescent="0.25">
      <c r="A46" s="5">
        <v>2004</v>
      </c>
      <c r="B46" s="5"/>
      <c r="C46" s="39">
        <v>27168</v>
      </c>
      <c r="D46" s="38"/>
      <c r="E46" s="39">
        <v>2779</v>
      </c>
      <c r="F46" s="24" t="s">
        <v>6</v>
      </c>
      <c r="G46" s="24" t="s">
        <v>6</v>
      </c>
      <c r="H46" s="31">
        <f t="shared" si="2"/>
        <v>2779</v>
      </c>
      <c r="I46" s="45"/>
      <c r="J46" s="38">
        <v>29947</v>
      </c>
      <c r="K46" s="45"/>
      <c r="L46" s="38">
        <v>671365</v>
      </c>
    </row>
    <row r="47" spans="1:12" s="4" customFormat="1" ht="20.149999999999999" customHeight="1" x14ac:dyDescent="0.25">
      <c r="A47" s="5">
        <v>2005</v>
      </c>
      <c r="B47" s="5"/>
      <c r="C47" s="39">
        <v>33153</v>
      </c>
      <c r="D47" s="39"/>
      <c r="E47" s="39">
        <v>22383</v>
      </c>
      <c r="F47" s="24" t="s">
        <v>6</v>
      </c>
      <c r="G47" s="24" t="s">
        <v>6</v>
      </c>
      <c r="H47" s="31">
        <f t="shared" si="2"/>
        <v>22383</v>
      </c>
      <c r="I47" s="39"/>
      <c r="J47" s="39">
        <v>55536</v>
      </c>
      <c r="K47" s="39"/>
      <c r="L47" s="39">
        <v>650289</v>
      </c>
    </row>
    <row r="48" spans="1:12" s="4" customFormat="1" ht="12" customHeight="1" x14ac:dyDescent="0.25">
      <c r="A48" s="5">
        <v>2006</v>
      </c>
      <c r="C48" s="4">
        <v>32042</v>
      </c>
      <c r="E48" s="4">
        <v>29330</v>
      </c>
      <c r="F48" s="24" t="s">
        <v>6</v>
      </c>
      <c r="G48" s="24" t="s">
        <v>6</v>
      </c>
      <c r="H48" s="4">
        <v>29330</v>
      </c>
      <c r="J48" s="4">
        <v>61372</v>
      </c>
      <c r="L48" s="4">
        <v>704222</v>
      </c>
    </row>
    <row r="49" spans="1:12" s="7" customFormat="1" ht="12" customHeight="1" x14ac:dyDescent="0.25">
      <c r="A49" s="5">
        <v>2007</v>
      </c>
      <c r="B49" s="42"/>
      <c r="C49" s="39">
        <v>32907</v>
      </c>
      <c r="D49"/>
      <c r="E49" s="39">
        <v>16699</v>
      </c>
      <c r="F49" s="24" t="s">
        <v>6</v>
      </c>
      <c r="G49" s="24" t="s">
        <v>6</v>
      </c>
      <c r="H49" s="4">
        <v>16699</v>
      </c>
      <c r="I49"/>
      <c r="J49" s="38">
        <v>49606</v>
      </c>
      <c r="K49"/>
      <c r="L49" s="38">
        <v>661309</v>
      </c>
    </row>
    <row r="50" spans="1:12" s="7" customFormat="1" ht="12" customHeight="1" x14ac:dyDescent="0.25">
      <c r="A50" s="5">
        <v>2008</v>
      </c>
      <c r="B50" s="42"/>
      <c r="C50" s="39">
        <v>25536</v>
      </c>
      <c r="D50"/>
      <c r="E50" s="39">
        <v>21752</v>
      </c>
      <c r="F50" s="24" t="s">
        <v>6</v>
      </c>
      <c r="G50" s="24" t="s">
        <v>6</v>
      </c>
      <c r="H50" s="4">
        <v>21752</v>
      </c>
      <c r="I50"/>
      <c r="J50" s="38">
        <v>47288</v>
      </c>
      <c r="K50"/>
      <c r="L50" s="38">
        <v>708250</v>
      </c>
    </row>
    <row r="51" spans="1:12" s="7" customFormat="1" ht="12" customHeight="1" x14ac:dyDescent="0.25">
      <c r="A51" s="5"/>
      <c r="B51" s="42"/>
      <c r="C51"/>
      <c r="D51"/>
      <c r="E51"/>
      <c r="F51"/>
      <c r="G51"/>
      <c r="H51"/>
      <c r="I51"/>
      <c r="J51"/>
      <c r="K51"/>
      <c r="L51"/>
    </row>
    <row r="52" spans="1:12" s="7" customFormat="1" ht="20.149999999999999" customHeight="1" x14ac:dyDescent="0.25">
      <c r="A52" s="64" t="s">
        <v>26</v>
      </c>
      <c r="B52" s="5"/>
      <c r="C52" s="37"/>
      <c r="D52"/>
      <c r="E52" s="37"/>
      <c r="F52" s="24"/>
      <c r="G52" s="24"/>
      <c r="H52" s="37"/>
      <c r="I52"/>
      <c r="J52" s="37"/>
      <c r="K52"/>
      <c r="L52" s="37"/>
    </row>
    <row r="53" spans="1:12" s="7" customFormat="1" ht="20.149999999999999" customHeight="1" x14ac:dyDescent="0.25">
      <c r="A53" s="5">
        <v>2002</v>
      </c>
      <c r="B53" s="5"/>
      <c r="C53" s="31">
        <v>32270</v>
      </c>
      <c r="D53" s="31"/>
      <c r="E53" s="31">
        <v>9479</v>
      </c>
      <c r="F53" s="33" t="s">
        <v>6</v>
      </c>
      <c r="G53" s="33" t="s">
        <v>6</v>
      </c>
      <c r="H53" s="31">
        <f>SUM(E53:G53)</f>
        <v>9479</v>
      </c>
      <c r="I53" s="31"/>
      <c r="J53" s="31">
        <f>H53+C53</f>
        <v>41749</v>
      </c>
      <c r="K53"/>
      <c r="L53" s="31">
        <v>739885</v>
      </c>
    </row>
    <row r="54" spans="1:12" s="7" customFormat="1" ht="12" customHeight="1" x14ac:dyDescent="0.25">
      <c r="A54" s="5">
        <v>2003</v>
      </c>
      <c r="B54" s="5"/>
      <c r="C54" s="31">
        <v>37339</v>
      </c>
      <c r="D54" s="31"/>
      <c r="E54" s="31">
        <v>5276</v>
      </c>
      <c r="F54" s="31">
        <v>5053</v>
      </c>
      <c r="G54" s="33" t="s">
        <v>6</v>
      </c>
      <c r="H54" s="31">
        <f>SUM(E54:G54)</f>
        <v>10329</v>
      </c>
      <c r="I54" s="31"/>
      <c r="J54" s="31">
        <f>H54+C54</f>
        <v>47668</v>
      </c>
      <c r="K54"/>
      <c r="L54" s="31">
        <v>731445</v>
      </c>
    </row>
    <row r="55" spans="1:12" s="7" customFormat="1" ht="12" customHeight="1" x14ac:dyDescent="0.25">
      <c r="A55" s="5">
        <v>2004</v>
      </c>
      <c r="B55" s="5"/>
      <c r="C55" s="31">
        <v>30249</v>
      </c>
      <c r="D55" s="31"/>
      <c r="E55" s="31">
        <v>2785</v>
      </c>
      <c r="F55" s="33" t="s">
        <v>6</v>
      </c>
      <c r="G55" s="33" t="s">
        <v>6</v>
      </c>
      <c r="H55" s="31">
        <f>SUM(E55:G55)</f>
        <v>2785</v>
      </c>
      <c r="I55" s="31"/>
      <c r="J55" s="31">
        <f>H55+C55</f>
        <v>33034</v>
      </c>
      <c r="K55"/>
      <c r="L55" s="31">
        <v>742097</v>
      </c>
    </row>
    <row r="56" spans="1:12" s="7" customFormat="1" ht="20.149999999999999" customHeight="1" x14ac:dyDescent="0.25">
      <c r="A56" s="5">
        <v>2005</v>
      </c>
      <c r="B56" s="5"/>
      <c r="C56" s="31">
        <v>36736</v>
      </c>
      <c r="D56" s="31"/>
      <c r="E56" s="31">
        <v>22506</v>
      </c>
      <c r="F56" s="33" t="s">
        <v>6</v>
      </c>
      <c r="G56" s="33" t="s">
        <v>6</v>
      </c>
      <c r="H56" s="31">
        <f>SUM(E56:G56)</f>
        <v>22506</v>
      </c>
      <c r="I56" s="31"/>
      <c r="J56" s="31">
        <f>H56+C56</f>
        <v>59242</v>
      </c>
      <c r="K56"/>
      <c r="L56" s="31">
        <v>730552</v>
      </c>
    </row>
    <row r="57" spans="1:12" s="7" customFormat="1" ht="12" customHeight="1" x14ac:dyDescent="0.25">
      <c r="A57" s="5">
        <v>2006</v>
      </c>
      <c r="B57" s="5"/>
      <c r="C57" s="31">
        <v>34530</v>
      </c>
      <c r="D57" s="31"/>
      <c r="E57" s="31">
        <v>29541</v>
      </c>
      <c r="F57" s="33" t="s">
        <v>6</v>
      </c>
      <c r="G57" s="33" t="s">
        <v>6</v>
      </c>
      <c r="H57" s="31">
        <v>29541</v>
      </c>
      <c r="I57" s="31"/>
      <c r="J57" s="31">
        <v>64071</v>
      </c>
      <c r="K57" s="31"/>
      <c r="L57" s="31">
        <v>804771</v>
      </c>
    </row>
    <row r="58" spans="1:12" s="7" customFormat="1" ht="12" customHeight="1" x14ac:dyDescent="0.25">
      <c r="A58" s="5">
        <v>2007</v>
      </c>
      <c r="B58" s="5"/>
      <c r="C58" s="31">
        <v>41747</v>
      </c>
      <c r="D58" s="31"/>
      <c r="E58" s="31">
        <v>16699</v>
      </c>
      <c r="F58" s="33" t="s">
        <v>6</v>
      </c>
      <c r="G58" s="33" t="s">
        <v>6</v>
      </c>
      <c r="H58" s="31">
        <v>16699</v>
      </c>
      <c r="I58" s="31"/>
      <c r="J58" s="31">
        <v>58446</v>
      </c>
      <c r="K58" s="31"/>
      <c r="L58" s="31">
        <v>776904</v>
      </c>
    </row>
    <row r="59" spans="1:12" s="7" customFormat="1" ht="12" customHeight="1" x14ac:dyDescent="0.25">
      <c r="A59" s="5">
        <v>2008</v>
      </c>
      <c r="B59" s="5"/>
      <c r="C59" s="31">
        <v>26877</v>
      </c>
      <c r="D59" s="31"/>
      <c r="E59" s="31">
        <v>23941</v>
      </c>
      <c r="F59" s="33" t="s">
        <v>6</v>
      </c>
      <c r="G59" s="33" t="s">
        <v>6</v>
      </c>
      <c r="H59" s="31">
        <v>23941</v>
      </c>
      <c r="I59" s="31"/>
      <c r="J59" s="31">
        <v>50818</v>
      </c>
      <c r="K59" s="31"/>
      <c r="L59" s="31">
        <v>856164</v>
      </c>
    </row>
    <row r="60" spans="1:12" s="7" customFormat="1" ht="12" customHeight="1" x14ac:dyDescent="0.25">
      <c r="A60" s="5"/>
      <c r="B60" s="5"/>
      <c r="C60" s="37"/>
      <c r="D60"/>
      <c r="E60" s="37"/>
      <c r="F60" s="24"/>
      <c r="G60" s="24"/>
      <c r="H60" s="37"/>
      <c r="I60"/>
      <c r="J60" s="37"/>
      <c r="K60"/>
      <c r="L60" s="37"/>
    </row>
    <row r="61" spans="1:12" s="4" customFormat="1" ht="12.75" customHeight="1" x14ac:dyDescent="0.25">
      <c r="A61" s="5" t="s">
        <v>8</v>
      </c>
      <c r="B61" s="5"/>
      <c r="C61" s="37"/>
      <c r="D61"/>
      <c r="E61" s="37"/>
      <c r="F61" s="37"/>
      <c r="G61" s="24"/>
      <c r="H61" s="37"/>
      <c r="I61"/>
      <c r="J61" s="37"/>
      <c r="K61"/>
      <c r="L61" s="37"/>
    </row>
    <row r="62" spans="1:12" s="7" customFormat="1" ht="12.75" customHeight="1" x14ac:dyDescent="0.25">
      <c r="A62" s="5" t="s">
        <v>24</v>
      </c>
    </row>
    <row r="63" spans="1:12" s="7" customFormat="1" ht="12.75" customHeight="1" x14ac:dyDescent="0.25">
      <c r="A63" s="5" t="s">
        <v>27</v>
      </c>
      <c r="B63" s="5"/>
      <c r="C63" s="5"/>
      <c r="D63" s="5"/>
      <c r="E63" s="9"/>
      <c r="F63" s="8"/>
      <c r="G63" s="8"/>
      <c r="H63" s="8"/>
      <c r="I63" s="8"/>
      <c r="J63" s="8"/>
      <c r="K63" s="8"/>
      <c r="L63" s="8"/>
    </row>
    <row r="64" spans="1:12" s="7" customFormat="1" ht="16" customHeight="1" x14ac:dyDescent="0.25">
      <c r="A64" s="47" t="s">
        <v>18</v>
      </c>
      <c r="B64" s="2"/>
      <c r="C64" s="2"/>
      <c r="D64" s="2"/>
      <c r="E64" s="9"/>
      <c r="F64" s="8"/>
      <c r="G64" s="8"/>
      <c r="H64" s="8"/>
      <c r="I64" s="8"/>
      <c r="J64" s="8"/>
      <c r="K64" s="8"/>
      <c r="L64" s="68" t="s">
        <v>29</v>
      </c>
    </row>
    <row r="65" spans="1:12" s="11" customFormat="1" ht="4" customHeight="1" x14ac:dyDescent="0.25">
      <c r="A65" s="22"/>
      <c r="B65" s="22"/>
      <c r="C65" s="22"/>
      <c r="D65" s="22"/>
      <c r="E65" s="22"/>
      <c r="F65" s="23"/>
      <c r="G65" s="23"/>
      <c r="H65" s="23"/>
      <c r="I65" s="23"/>
      <c r="J65" s="23"/>
      <c r="K65" s="23"/>
      <c r="L65" s="23"/>
    </row>
  </sheetData>
  <phoneticPr fontId="0" type="noConversion"/>
  <pageMargins left="0.70866141732283472" right="0.70866141732283472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104B-6917-410A-8AED-D016C50602B7}">
  <dimension ref="A1:L65"/>
  <sheetViews>
    <sheetView workbookViewId="0">
      <selection activeCell="M1" sqref="M1"/>
    </sheetView>
  </sheetViews>
  <sheetFormatPr baseColWidth="10" defaultColWidth="16" defaultRowHeight="10" customHeight="1" x14ac:dyDescent="0.25"/>
  <cols>
    <col min="1" max="1" width="7.5703125" style="3" customWidth="1"/>
    <col min="2" max="2" width="10.140625" style="3" customWidth="1"/>
    <col min="3" max="3" width="17" style="3" customWidth="1"/>
    <col min="4" max="4" width="7" style="3" customWidth="1"/>
    <col min="5" max="5" width="12" style="3" customWidth="1"/>
    <col min="6" max="7" width="13" style="3" customWidth="1"/>
    <col min="8" max="8" width="12" style="3" customWidth="1"/>
    <col min="9" max="9" width="6" style="3" customWidth="1"/>
    <col min="10" max="10" width="16" style="3" customWidth="1"/>
    <col min="11" max="11" width="6" style="3" customWidth="1"/>
    <col min="12" max="12" width="12" style="3" customWidth="1"/>
    <col min="13" max="16384" width="16" style="3"/>
  </cols>
  <sheetData>
    <row r="1" spans="1:12" customFormat="1" ht="34.5" customHeight="1" x14ac:dyDescent="0.3">
      <c r="A1" s="55" t="s">
        <v>17</v>
      </c>
      <c r="B1" s="46"/>
    </row>
    <row r="2" spans="1:12" customFormat="1" ht="5.15" customHeight="1" thickBo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s="13" customFormat="1" ht="40" customHeight="1" x14ac:dyDescent="0.3">
      <c r="A3" s="25" t="s">
        <v>30</v>
      </c>
      <c r="F3" s="12"/>
      <c r="G3" s="12"/>
      <c r="H3" s="12"/>
      <c r="I3" s="12"/>
      <c r="J3" s="10"/>
      <c r="K3" s="10"/>
      <c r="L3" s="10"/>
    </row>
    <row r="4" spans="1:12" s="13" customFormat="1" ht="15" customHeight="1" x14ac:dyDescent="0.3">
      <c r="A4" s="25" t="s">
        <v>31</v>
      </c>
      <c r="F4" s="12"/>
      <c r="G4" s="12"/>
      <c r="H4" s="12"/>
      <c r="I4" s="12"/>
      <c r="J4" s="10"/>
      <c r="K4" s="10"/>
      <c r="L4" s="56" t="s">
        <v>35</v>
      </c>
    </row>
    <row r="5" spans="1:12" s="16" customFormat="1" ht="16" customHeight="1" x14ac:dyDescent="0.25">
      <c r="A5" s="14" t="s">
        <v>28</v>
      </c>
      <c r="B5" s="14"/>
      <c r="C5" s="14"/>
      <c r="D5" s="14"/>
      <c r="E5" s="14"/>
      <c r="F5" s="15"/>
      <c r="G5" s="15"/>
      <c r="H5" s="15"/>
      <c r="I5" s="15"/>
      <c r="J5" s="15"/>
      <c r="K5" s="15"/>
      <c r="L5" s="26" t="s">
        <v>1</v>
      </c>
    </row>
    <row r="6" spans="1:12" s="13" customFormat="1" ht="4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s="13" customFormat="1" ht="4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3" customFormat="1" ht="12.75" customHeight="1" x14ac:dyDescent="0.25">
      <c r="A8" s="10"/>
      <c r="B8" s="10"/>
      <c r="C8" s="35"/>
      <c r="D8" s="10"/>
      <c r="F8" s="17"/>
      <c r="G8" s="17"/>
      <c r="H8" s="17" t="s">
        <v>4</v>
      </c>
      <c r="I8" s="17"/>
      <c r="J8" s="17"/>
      <c r="K8" s="17"/>
      <c r="L8" s="17"/>
    </row>
    <row r="9" spans="1:12" s="13" customFormat="1" ht="4" customHeight="1" x14ac:dyDescent="0.25">
      <c r="A9" s="10"/>
      <c r="B9" s="10"/>
      <c r="C9" s="30"/>
      <c r="D9" s="10"/>
      <c r="E9" s="43"/>
      <c r="F9" s="20"/>
      <c r="G9" s="20"/>
      <c r="H9" s="20"/>
      <c r="I9" s="17"/>
      <c r="J9" s="17"/>
      <c r="K9" s="17"/>
      <c r="L9" s="17"/>
    </row>
    <row r="10" spans="1:12" s="13" customFormat="1" ht="4" customHeight="1" x14ac:dyDescent="0.25">
      <c r="A10" s="10"/>
      <c r="B10" s="10"/>
      <c r="C10" s="34"/>
      <c r="D10" s="28"/>
      <c r="E10" s="30"/>
      <c r="F10" s="17"/>
      <c r="G10" s="17"/>
      <c r="H10" s="17"/>
      <c r="I10" s="17"/>
      <c r="J10" s="17"/>
      <c r="K10" s="17"/>
      <c r="L10" s="29"/>
    </row>
    <row r="11" spans="1:12" s="13" customFormat="1" ht="12.75" customHeight="1" x14ac:dyDescent="0.25">
      <c r="A11" s="44"/>
      <c r="B11" s="44"/>
      <c r="C11" s="40"/>
      <c r="D11" s="28"/>
      <c r="E11" s="41"/>
      <c r="F11" s="29" t="s">
        <v>22</v>
      </c>
      <c r="G11" s="29"/>
      <c r="H11" s="17"/>
      <c r="I11" s="17"/>
      <c r="K11" s="17"/>
      <c r="L11" s="29"/>
    </row>
    <row r="12" spans="1:12" s="13" customFormat="1" ht="12.75" customHeight="1" x14ac:dyDescent="0.25">
      <c r="A12" s="44"/>
      <c r="B12" s="44"/>
      <c r="C12" s="40" t="s">
        <v>21</v>
      </c>
      <c r="D12" s="28"/>
      <c r="E12" s="41"/>
      <c r="F12" s="29" t="s">
        <v>12</v>
      </c>
      <c r="G12" s="29" t="s">
        <v>23</v>
      </c>
      <c r="H12" s="17"/>
      <c r="I12" s="17"/>
      <c r="J12" s="29" t="s">
        <v>32</v>
      </c>
      <c r="K12" s="17"/>
      <c r="L12" s="29"/>
    </row>
    <row r="13" spans="1:12" s="13" customFormat="1" ht="12.75" customHeight="1" x14ac:dyDescent="0.25">
      <c r="A13" s="44"/>
      <c r="B13" s="44"/>
      <c r="C13" s="40" t="s">
        <v>9</v>
      </c>
      <c r="D13" s="28"/>
      <c r="E13" s="41" t="s">
        <v>5</v>
      </c>
      <c r="F13" s="29" t="s">
        <v>13</v>
      </c>
      <c r="G13" s="29" t="s">
        <v>20</v>
      </c>
      <c r="H13" s="17"/>
      <c r="I13" s="17"/>
      <c r="J13" s="29" t="s">
        <v>33</v>
      </c>
      <c r="K13" s="17"/>
      <c r="L13" s="29" t="s">
        <v>15</v>
      </c>
    </row>
    <row r="14" spans="1:12" s="17" customFormat="1" ht="12.75" customHeight="1" x14ac:dyDescent="0.25">
      <c r="A14" s="18"/>
      <c r="B14" s="18"/>
      <c r="C14" s="40" t="s">
        <v>10</v>
      </c>
      <c r="D14" s="28"/>
      <c r="E14" s="41" t="s">
        <v>11</v>
      </c>
      <c r="F14" s="29" t="s">
        <v>14</v>
      </c>
      <c r="G14" s="29" t="s">
        <v>19</v>
      </c>
      <c r="H14" s="17" t="s">
        <v>0</v>
      </c>
      <c r="J14" s="29" t="s">
        <v>34</v>
      </c>
      <c r="L14" s="29" t="s">
        <v>16</v>
      </c>
    </row>
    <row r="15" spans="1:12" s="17" customFormat="1" ht="4" customHeight="1" x14ac:dyDescent="0.25">
      <c r="A15" s="21"/>
      <c r="B15" s="21"/>
      <c r="C15" s="21"/>
      <c r="D15" s="21"/>
      <c r="E15" s="43"/>
      <c r="F15" s="20"/>
      <c r="G15" s="20"/>
      <c r="H15" s="20"/>
      <c r="I15" s="20"/>
      <c r="J15" s="20"/>
      <c r="K15" s="20"/>
      <c r="L15" s="20"/>
    </row>
    <row r="16" spans="1:12" s="17" customFormat="1" ht="4" customHeight="1" x14ac:dyDescent="0.25">
      <c r="A16" s="18"/>
      <c r="B16" s="18"/>
      <c r="C16" s="18"/>
      <c r="D16" s="18"/>
    </row>
    <row r="17" spans="1:12" s="4" customFormat="1" ht="20.149999999999999" customHeight="1" x14ac:dyDescent="0.25">
      <c r="A17" s="62" t="s">
        <v>2</v>
      </c>
      <c r="B17" s="42"/>
      <c r="C17" s="5"/>
      <c r="D17" s="5"/>
      <c r="E17" s="1"/>
      <c r="F17" s="6"/>
      <c r="G17" s="6"/>
      <c r="H17" s="6"/>
      <c r="I17" s="6"/>
      <c r="J17" s="6"/>
      <c r="K17" s="6"/>
      <c r="L17" s="6"/>
    </row>
    <row r="18" spans="1:12" s="4" customFormat="1" ht="20.149999999999999" customHeight="1" x14ac:dyDescent="0.25">
      <c r="A18" s="63" t="s">
        <v>25</v>
      </c>
      <c r="B18" s="42"/>
      <c r="C18" s="5"/>
      <c r="D18" s="5"/>
      <c r="E18" s="1"/>
      <c r="F18" s="6"/>
      <c r="G18" s="6"/>
      <c r="H18" s="6"/>
      <c r="I18" s="6"/>
      <c r="J18" s="6"/>
      <c r="K18" s="6"/>
      <c r="L18" s="6"/>
    </row>
    <row r="19" spans="1:12" s="4" customFormat="1" ht="20.149999999999999" customHeight="1" x14ac:dyDescent="0.25">
      <c r="A19" s="5">
        <v>1977</v>
      </c>
      <c r="B19" s="5"/>
      <c r="C19" s="49">
        <v>1.7</v>
      </c>
      <c r="D19" s="52"/>
      <c r="E19" s="49">
        <v>5.564443665212913</v>
      </c>
      <c r="F19" s="50" t="s">
        <v>6</v>
      </c>
      <c r="G19" s="50" t="s">
        <v>6</v>
      </c>
      <c r="H19" s="49">
        <v>5.564443665212913</v>
      </c>
      <c r="I19" s="52"/>
      <c r="J19" s="49">
        <v>7.3341515264415182</v>
      </c>
      <c r="K19" s="52"/>
      <c r="L19" s="49">
        <v>100</v>
      </c>
    </row>
    <row r="20" spans="1:12" s="4" customFormat="1" ht="12" customHeight="1" x14ac:dyDescent="0.25">
      <c r="A20" s="5">
        <v>1978</v>
      </c>
      <c r="B20" s="5"/>
      <c r="C20" s="49">
        <v>2.2369076371893257</v>
      </c>
      <c r="D20" s="52"/>
      <c r="E20" s="49">
        <v>1.8979173249219468</v>
      </c>
      <c r="F20" s="50">
        <v>6.9083333779608097E-2</v>
      </c>
      <c r="G20" s="50" t="s">
        <v>6</v>
      </c>
      <c r="H20" s="49">
        <v>1.9670006587015547</v>
      </c>
      <c r="I20" s="52"/>
      <c r="J20" s="49">
        <v>4.2039082958908809</v>
      </c>
      <c r="K20" s="52"/>
      <c r="L20" s="49">
        <v>100</v>
      </c>
    </row>
    <row r="21" spans="1:12" s="4" customFormat="1" ht="12" customHeight="1" x14ac:dyDescent="0.25">
      <c r="A21" s="5">
        <v>1979</v>
      </c>
      <c r="B21" s="5"/>
      <c r="C21" s="49">
        <v>2.3105772366561581</v>
      </c>
      <c r="D21" s="52"/>
      <c r="E21" s="49">
        <v>1.3</v>
      </c>
      <c r="F21" s="50" t="s">
        <v>6</v>
      </c>
      <c r="G21" s="50" t="s">
        <v>6</v>
      </c>
      <c r="H21" s="49">
        <v>1.3</v>
      </c>
      <c r="I21" s="52"/>
      <c r="J21" s="49">
        <v>3.5590825089683662</v>
      </c>
      <c r="K21" s="52"/>
      <c r="L21" s="49">
        <v>100</v>
      </c>
    </row>
    <row r="22" spans="1:12" s="4" customFormat="1" ht="20.149999999999999" customHeight="1" x14ac:dyDescent="0.25">
      <c r="A22" s="5">
        <v>1980</v>
      </c>
      <c r="B22" s="5"/>
      <c r="C22" s="49">
        <v>2.0940238325862186</v>
      </c>
      <c r="D22" s="52"/>
      <c r="E22" s="49">
        <v>2.4841754330637711</v>
      </c>
      <c r="F22" s="50" t="s">
        <v>6</v>
      </c>
      <c r="G22" s="50" t="s">
        <v>6</v>
      </c>
      <c r="H22" s="49">
        <v>2.4841754330637711</v>
      </c>
      <c r="I22" s="52"/>
      <c r="J22" s="49">
        <v>4.5781992656499897</v>
      </c>
      <c r="K22" s="52"/>
      <c r="L22" s="49">
        <v>100</v>
      </c>
    </row>
    <row r="23" spans="1:12" s="4" customFormat="1" ht="12" customHeight="1" x14ac:dyDescent="0.25">
      <c r="A23" s="5">
        <v>1981</v>
      </c>
      <c r="B23" s="5"/>
      <c r="C23" s="49">
        <v>2.3225876334185989</v>
      </c>
      <c r="D23" s="52"/>
      <c r="E23" s="49">
        <v>2.4046593399268437</v>
      </c>
      <c r="F23" s="50" t="s">
        <v>6</v>
      </c>
      <c r="G23" s="50">
        <v>5.4158994142496475E-2</v>
      </c>
      <c r="H23" s="49">
        <v>2.4588183340693401</v>
      </c>
      <c r="I23" s="52"/>
      <c r="J23" s="49">
        <v>4.7814059674879399</v>
      </c>
      <c r="K23" s="52"/>
      <c r="L23" s="49">
        <v>100</v>
      </c>
    </row>
    <row r="24" spans="1:12" s="4" customFormat="1" ht="12" customHeight="1" x14ac:dyDescent="0.25">
      <c r="A24" s="5">
        <v>1982</v>
      </c>
      <c r="B24" s="5"/>
      <c r="C24" s="49">
        <v>2.3681428220303604</v>
      </c>
      <c r="D24" s="52"/>
      <c r="E24" s="49">
        <v>1.7</v>
      </c>
      <c r="F24" s="50" t="s">
        <v>6</v>
      </c>
      <c r="G24" s="50" t="s">
        <v>6</v>
      </c>
      <c r="H24" s="49">
        <v>1.7</v>
      </c>
      <c r="I24" s="52"/>
      <c r="J24" s="49">
        <v>4.1190859827012432</v>
      </c>
      <c r="K24" s="52"/>
      <c r="L24" s="49">
        <v>100</v>
      </c>
    </row>
    <row r="25" spans="1:12" s="4" customFormat="1" ht="12" customHeight="1" x14ac:dyDescent="0.25">
      <c r="A25" s="5">
        <v>1983</v>
      </c>
      <c r="B25" s="5"/>
      <c r="C25" s="49">
        <v>2.8397240494144071</v>
      </c>
      <c r="D25" s="52"/>
      <c r="E25" s="49">
        <v>0.91667517465688486</v>
      </c>
      <c r="F25" s="50" t="s">
        <v>6</v>
      </c>
      <c r="G25" s="50" t="s">
        <v>6</v>
      </c>
      <c r="H25" s="49">
        <v>0.91667517465688486</v>
      </c>
      <c r="I25" s="52"/>
      <c r="J25" s="49">
        <v>3.7</v>
      </c>
      <c r="K25" s="52"/>
      <c r="L25" s="49">
        <v>100</v>
      </c>
    </row>
    <row r="26" spans="1:12" s="4" customFormat="1" ht="12" customHeight="1" x14ac:dyDescent="0.25">
      <c r="A26" s="5">
        <v>1984</v>
      </c>
      <c r="B26" s="5"/>
      <c r="C26" s="49">
        <v>3</v>
      </c>
      <c r="D26" s="52"/>
      <c r="E26" s="49">
        <v>0.63929660451941073</v>
      </c>
      <c r="F26" s="50" t="s">
        <v>6</v>
      </c>
      <c r="G26" s="50" t="s">
        <v>6</v>
      </c>
      <c r="H26" s="49">
        <v>0.63929660451941073</v>
      </c>
      <c r="I26" s="52"/>
      <c r="J26" s="49">
        <v>3.5816177689936071</v>
      </c>
      <c r="K26" s="52"/>
      <c r="L26" s="49">
        <v>100</v>
      </c>
    </row>
    <row r="27" spans="1:12" s="4" customFormat="1" ht="20.149999999999999" customHeight="1" x14ac:dyDescent="0.25">
      <c r="A27" s="5">
        <v>1985</v>
      </c>
      <c r="B27" s="5"/>
      <c r="C27" s="49">
        <v>11.378035585477278</v>
      </c>
      <c r="D27" s="52"/>
      <c r="E27" s="49">
        <v>0.84154844914642934</v>
      </c>
      <c r="F27" s="50" t="s">
        <v>6</v>
      </c>
      <c r="G27" s="50" t="s">
        <v>6</v>
      </c>
      <c r="H27" s="49">
        <v>0.84154844914642934</v>
      </c>
      <c r="I27" s="52"/>
      <c r="J27" s="49">
        <v>12.219584034623708</v>
      </c>
      <c r="K27" s="52"/>
      <c r="L27" s="49">
        <v>100</v>
      </c>
    </row>
    <row r="28" spans="1:12" s="4" customFormat="1" ht="12" customHeight="1" x14ac:dyDescent="0.25">
      <c r="A28" s="5">
        <v>1986</v>
      </c>
      <c r="B28" s="5"/>
      <c r="C28" s="49">
        <v>3.427917845890136</v>
      </c>
      <c r="D28" s="52"/>
      <c r="E28" s="49">
        <v>4.9995992181671323</v>
      </c>
      <c r="F28" s="50" t="s">
        <v>6</v>
      </c>
      <c r="G28" s="50" t="s">
        <v>6</v>
      </c>
      <c r="H28" s="49">
        <v>4.9995992181671323</v>
      </c>
      <c r="I28" s="52"/>
      <c r="J28" s="49">
        <v>8.4275170640572696</v>
      </c>
      <c r="K28" s="52"/>
      <c r="L28" s="49">
        <v>100</v>
      </c>
    </row>
    <row r="29" spans="1:12" s="4" customFormat="1" ht="12" customHeight="1" x14ac:dyDescent="0.25">
      <c r="A29" s="5">
        <v>1987</v>
      </c>
      <c r="B29" s="5"/>
      <c r="C29" s="49">
        <v>4.4000000000000004</v>
      </c>
      <c r="D29" s="52"/>
      <c r="E29" s="49">
        <v>6.1793772971736622</v>
      </c>
      <c r="F29" s="50" t="s">
        <v>6</v>
      </c>
      <c r="G29" s="50" t="s">
        <v>6</v>
      </c>
      <c r="H29" s="49">
        <v>6.1793772971736622</v>
      </c>
      <c r="I29" s="52"/>
      <c r="J29" s="49">
        <v>10.64427283037209</v>
      </c>
      <c r="K29" s="52"/>
      <c r="L29" s="49">
        <v>100</v>
      </c>
    </row>
    <row r="30" spans="1:12" s="4" customFormat="1" ht="12" customHeight="1" x14ac:dyDescent="0.25">
      <c r="A30" s="5">
        <v>1988</v>
      </c>
      <c r="B30" s="5"/>
      <c r="C30" s="48">
        <v>3.6083263182061684</v>
      </c>
      <c r="D30" s="52"/>
      <c r="E30" s="48">
        <v>1.7229384222573172</v>
      </c>
      <c r="F30" s="53" t="s">
        <v>6</v>
      </c>
      <c r="G30" s="53" t="s">
        <v>6</v>
      </c>
      <c r="H30" s="49">
        <v>1.7229384222573172</v>
      </c>
      <c r="I30" s="52"/>
      <c r="J30" s="49">
        <v>5.3312647404634852</v>
      </c>
      <c r="K30" s="52"/>
      <c r="L30" s="49">
        <v>100</v>
      </c>
    </row>
    <row r="31" spans="1:12" s="4" customFormat="1" ht="12" customHeight="1" x14ac:dyDescent="0.25">
      <c r="A31" s="5">
        <v>1989</v>
      </c>
      <c r="B31" s="5"/>
      <c r="C31" s="48">
        <v>7.7853844929151412</v>
      </c>
      <c r="D31" s="52"/>
      <c r="E31" s="48">
        <v>7.6477812905133389</v>
      </c>
      <c r="F31" s="53" t="s">
        <v>6</v>
      </c>
      <c r="G31" s="53" t="s">
        <v>6</v>
      </c>
      <c r="H31" s="49">
        <v>7.6477812905133389</v>
      </c>
      <c r="I31" s="52"/>
      <c r="J31" s="49">
        <v>15.433165783428478</v>
      </c>
      <c r="K31" s="52"/>
      <c r="L31" s="49">
        <v>100</v>
      </c>
    </row>
    <row r="32" spans="1:12" s="4" customFormat="1" ht="20.149999999999999" customHeight="1" x14ac:dyDescent="0.25">
      <c r="A32" s="5">
        <v>1990</v>
      </c>
      <c r="B32" s="5"/>
      <c r="C32" s="48">
        <v>4.2189636446867267</v>
      </c>
      <c r="D32" s="52"/>
      <c r="E32" s="48">
        <v>1.0690275230455764</v>
      </c>
      <c r="F32" s="53" t="s">
        <v>6</v>
      </c>
      <c r="G32" s="53" t="s">
        <v>6</v>
      </c>
      <c r="H32" s="49">
        <v>1.0690275230455764</v>
      </c>
      <c r="I32" s="52"/>
      <c r="J32" s="49">
        <v>5.2879911677323035</v>
      </c>
      <c r="K32" s="52"/>
      <c r="L32" s="49">
        <v>100</v>
      </c>
    </row>
    <row r="33" spans="1:12" s="4" customFormat="1" ht="12" customHeight="1" x14ac:dyDescent="0.25">
      <c r="A33" s="5">
        <v>1991</v>
      </c>
      <c r="B33" s="5"/>
      <c r="C33" s="48">
        <v>5.2908933752196816</v>
      </c>
      <c r="D33" s="52"/>
      <c r="E33" s="48">
        <v>2.2115678394321843</v>
      </c>
      <c r="F33" s="53" t="s">
        <v>6</v>
      </c>
      <c r="G33" s="53" t="s">
        <v>6</v>
      </c>
      <c r="H33" s="49">
        <v>2.2115678394321843</v>
      </c>
      <c r="I33" s="52"/>
      <c r="J33" s="49">
        <v>7.5024612146518646</v>
      </c>
      <c r="K33" s="52"/>
      <c r="L33" s="49">
        <v>100</v>
      </c>
    </row>
    <row r="34" spans="1:12" s="4" customFormat="1" ht="12" customHeight="1" x14ac:dyDescent="0.25">
      <c r="A34" s="5">
        <v>1992</v>
      </c>
      <c r="B34" s="5"/>
      <c r="C34" s="48">
        <v>4.5505395725862021</v>
      </c>
      <c r="D34" s="52"/>
      <c r="E34" s="48">
        <v>2.0354160826427661</v>
      </c>
      <c r="F34" s="53" t="s">
        <v>6</v>
      </c>
      <c r="G34" s="53" t="s">
        <v>6</v>
      </c>
      <c r="H34" s="49">
        <v>2.0354160826427661</v>
      </c>
      <c r="I34" s="52"/>
      <c r="J34" s="49">
        <v>6.5859556552289682</v>
      </c>
      <c r="K34" s="52"/>
      <c r="L34" s="49">
        <v>100</v>
      </c>
    </row>
    <row r="35" spans="1:12" s="4" customFormat="1" ht="12" customHeight="1" x14ac:dyDescent="0.25">
      <c r="A35" s="5">
        <v>1993</v>
      </c>
      <c r="B35" s="5"/>
      <c r="C35" s="48">
        <v>4.4090337807803133</v>
      </c>
      <c r="D35" s="52"/>
      <c r="E35" s="48">
        <v>6.3364629801367842</v>
      </c>
      <c r="F35" s="53" t="s">
        <v>6</v>
      </c>
      <c r="G35" s="53" t="s">
        <v>6</v>
      </c>
      <c r="H35" s="49">
        <v>6.3364629801367842</v>
      </c>
      <c r="I35" s="52"/>
      <c r="J35" s="49">
        <v>10.745496760917097</v>
      </c>
      <c r="K35" s="52"/>
      <c r="L35" s="49">
        <v>100</v>
      </c>
    </row>
    <row r="36" spans="1:12" s="4" customFormat="1" ht="12" customHeight="1" x14ac:dyDescent="0.25">
      <c r="A36" s="5">
        <v>1994</v>
      </c>
      <c r="B36" s="5"/>
      <c r="C36" s="48">
        <v>4.5935329196724632</v>
      </c>
      <c r="D36" s="52"/>
      <c r="E36" s="48">
        <v>3.4506474410662618</v>
      </c>
      <c r="F36" s="53" t="s">
        <v>6</v>
      </c>
      <c r="G36" s="53" t="s">
        <v>6</v>
      </c>
      <c r="H36" s="49">
        <v>3.4506474410662618</v>
      </c>
      <c r="I36" s="52"/>
      <c r="J36" s="49">
        <v>8.1</v>
      </c>
      <c r="K36" s="52"/>
      <c r="L36" s="49">
        <v>100</v>
      </c>
    </row>
    <row r="37" spans="1:12" s="4" customFormat="1" ht="20.149999999999999" customHeight="1" x14ac:dyDescent="0.25">
      <c r="A37" s="5">
        <v>1995</v>
      </c>
      <c r="B37" s="5"/>
      <c r="C37" s="49">
        <v>5.1130171065725252</v>
      </c>
      <c r="D37" s="52"/>
      <c r="E37" s="49">
        <v>1.9092690303665869</v>
      </c>
      <c r="F37" s="50" t="s">
        <v>6</v>
      </c>
      <c r="G37" s="50" t="s">
        <v>6</v>
      </c>
      <c r="H37" s="49">
        <v>1.9092690303665869</v>
      </c>
      <c r="I37" s="52"/>
      <c r="J37" s="49">
        <v>7.0222861369391127</v>
      </c>
      <c r="K37" s="52"/>
      <c r="L37" s="49">
        <v>100</v>
      </c>
    </row>
    <row r="38" spans="1:12" s="4" customFormat="1" ht="12" customHeight="1" x14ac:dyDescent="0.25">
      <c r="A38" s="5">
        <v>1996</v>
      </c>
      <c r="B38" s="5"/>
      <c r="C38" s="49">
        <v>3.8677175418042387</v>
      </c>
      <c r="D38" s="52"/>
      <c r="E38" s="49">
        <v>4.79284268825221E-2</v>
      </c>
      <c r="F38" s="50" t="s">
        <v>6</v>
      </c>
      <c r="G38" s="50" t="s">
        <v>6</v>
      </c>
      <c r="H38" s="49">
        <v>4.79284268825221E-2</v>
      </c>
      <c r="I38" s="52"/>
      <c r="J38" s="49">
        <v>3.9156459686867611</v>
      </c>
      <c r="K38" s="52"/>
      <c r="L38" s="49">
        <v>100</v>
      </c>
    </row>
    <row r="39" spans="1:12" s="4" customFormat="1" ht="12" customHeight="1" x14ac:dyDescent="0.25">
      <c r="A39" s="5">
        <v>1997</v>
      </c>
      <c r="B39" s="5"/>
      <c r="C39" s="49">
        <v>3.3</v>
      </c>
      <c r="D39" s="52"/>
      <c r="E39" s="49">
        <v>0.61840653657863887</v>
      </c>
      <c r="F39" s="50" t="s">
        <v>6</v>
      </c>
      <c r="G39" s="50" t="s">
        <v>6</v>
      </c>
      <c r="H39" s="49">
        <v>0.61840653657863887</v>
      </c>
      <c r="I39" s="52"/>
      <c r="J39" s="49">
        <v>3.8670878438943666</v>
      </c>
      <c r="K39" s="52"/>
      <c r="L39" s="49">
        <v>100</v>
      </c>
    </row>
    <row r="40" spans="1:12" s="4" customFormat="1" ht="12" customHeight="1" x14ac:dyDescent="0.25">
      <c r="A40" s="5">
        <v>1998</v>
      </c>
      <c r="B40" s="5"/>
      <c r="C40" s="49">
        <v>5.9080951286805012</v>
      </c>
      <c r="D40" s="52"/>
      <c r="E40" s="49">
        <v>0.503391313956568</v>
      </c>
      <c r="F40" s="50" t="s">
        <v>6</v>
      </c>
      <c r="G40" s="50" t="s">
        <v>6</v>
      </c>
      <c r="H40" s="49">
        <v>0.503391313956568</v>
      </c>
      <c r="I40" s="52"/>
      <c r="J40" s="49">
        <v>6.4114864426370684</v>
      </c>
      <c r="K40" s="52"/>
      <c r="L40" s="49">
        <v>100</v>
      </c>
    </row>
    <row r="41" spans="1:12" s="4" customFormat="1" ht="12" customHeight="1" x14ac:dyDescent="0.25">
      <c r="A41" s="5">
        <v>1999</v>
      </c>
      <c r="B41" s="5"/>
      <c r="C41" s="49">
        <v>7.2</v>
      </c>
      <c r="D41" s="52"/>
      <c r="E41" s="49">
        <v>0.62694240190590489</v>
      </c>
      <c r="F41" s="50">
        <v>0.53164715681620733</v>
      </c>
      <c r="G41" s="50" t="s">
        <v>6</v>
      </c>
      <c r="H41" s="49">
        <v>1.1000000000000001</v>
      </c>
      <c r="I41" s="52"/>
      <c r="J41" s="49">
        <v>8.2767144635612127</v>
      </c>
      <c r="K41" s="52"/>
      <c r="L41" s="49">
        <v>100</v>
      </c>
    </row>
    <row r="42" spans="1:12" s="4" customFormat="1" ht="20.149999999999999" customHeight="1" x14ac:dyDescent="0.25">
      <c r="A42" s="5">
        <v>2000</v>
      </c>
      <c r="B42" s="5"/>
      <c r="C42" s="48">
        <v>7.4992993323895281</v>
      </c>
      <c r="D42" s="49"/>
      <c r="E42" s="48">
        <v>1.5005066365798796</v>
      </c>
      <c r="F42" s="50" t="s">
        <v>6</v>
      </c>
      <c r="G42" s="50" t="s">
        <v>6</v>
      </c>
      <c r="H42" s="49">
        <v>1.5005066365798796</v>
      </c>
      <c r="I42" s="51"/>
      <c r="J42" s="49">
        <v>8.9998059689694063</v>
      </c>
      <c r="K42" s="51"/>
      <c r="L42" s="49">
        <v>100</v>
      </c>
    </row>
    <row r="43" spans="1:12" s="4" customFormat="1" ht="12" customHeight="1" x14ac:dyDescent="0.25">
      <c r="A43" s="5">
        <v>2001</v>
      </c>
      <c r="B43" s="5"/>
      <c r="C43" s="48">
        <v>4.7677000113435639</v>
      </c>
      <c r="D43" s="49"/>
      <c r="E43" s="48">
        <v>1.013466431152668</v>
      </c>
      <c r="F43" s="50" t="s">
        <v>6</v>
      </c>
      <c r="G43" s="50" t="s">
        <v>6</v>
      </c>
      <c r="H43" s="49">
        <v>1.013466431152668</v>
      </c>
      <c r="I43" s="51"/>
      <c r="J43" s="49">
        <v>5.7811664424962323</v>
      </c>
      <c r="K43" s="51"/>
      <c r="L43" s="49">
        <v>100</v>
      </c>
    </row>
    <row r="44" spans="1:12" s="4" customFormat="1" ht="12" customHeight="1" x14ac:dyDescent="0.25">
      <c r="A44" s="5">
        <v>2002</v>
      </c>
      <c r="B44" s="5"/>
      <c r="C44" s="48">
        <v>4.5099234253046241</v>
      </c>
      <c r="D44" s="49"/>
      <c r="E44" s="48">
        <v>1.3988273992494529</v>
      </c>
      <c r="F44" s="50" t="s">
        <v>6</v>
      </c>
      <c r="G44" s="50" t="s">
        <v>6</v>
      </c>
      <c r="H44" s="49">
        <v>1.3988273992494529</v>
      </c>
      <c r="I44" s="51"/>
      <c r="J44" s="49">
        <v>5.9087508245540761</v>
      </c>
      <c r="K44" s="51"/>
      <c r="L44" s="49">
        <v>100</v>
      </c>
    </row>
    <row r="45" spans="1:12" s="4" customFormat="1" ht="12" customHeight="1" x14ac:dyDescent="0.25">
      <c r="A45" s="5">
        <v>2003</v>
      </c>
      <c r="B45" s="5"/>
      <c r="C45" s="48">
        <v>5.2</v>
      </c>
      <c r="D45" s="49"/>
      <c r="E45" s="48">
        <v>0.79431752828137747</v>
      </c>
      <c r="F45" s="50">
        <v>0.7607442134961715</v>
      </c>
      <c r="G45" s="50" t="s">
        <v>6</v>
      </c>
      <c r="H45" s="49">
        <v>1.555061741777549</v>
      </c>
      <c r="I45" s="51"/>
      <c r="J45" s="49">
        <v>6.8239644213195056</v>
      </c>
      <c r="K45" s="51"/>
      <c r="L45" s="49">
        <v>100</v>
      </c>
    </row>
    <row r="46" spans="1:12" s="4" customFormat="1" ht="12" customHeight="1" x14ac:dyDescent="0.25">
      <c r="A46" s="5">
        <v>2004</v>
      </c>
      <c r="B46" s="5"/>
      <c r="C46" s="57">
        <v>4.0466810155429611</v>
      </c>
      <c r="D46" s="58"/>
      <c r="E46" s="57">
        <v>0.4139328085318717</v>
      </c>
      <c r="F46" s="59" t="s">
        <v>6</v>
      </c>
      <c r="G46" s="59" t="s">
        <v>6</v>
      </c>
      <c r="H46" s="58">
        <v>0.4139328085318717</v>
      </c>
      <c r="I46" s="60"/>
      <c r="J46" s="58">
        <v>4.4000000000000004</v>
      </c>
      <c r="K46" s="60"/>
      <c r="L46" s="58">
        <v>100</v>
      </c>
    </row>
    <row r="47" spans="1:12" s="4" customFormat="1" ht="20.149999999999999" customHeight="1" x14ac:dyDescent="0.25">
      <c r="A47" s="5">
        <v>2005</v>
      </c>
      <c r="B47" s="5"/>
      <c r="C47" s="57">
        <v>5.0999999999999996</v>
      </c>
      <c r="D47" s="57"/>
      <c r="E47" s="57">
        <v>3.4</v>
      </c>
      <c r="F47" s="59" t="s">
        <v>6</v>
      </c>
      <c r="G47" s="59" t="s">
        <v>6</v>
      </c>
      <c r="H47" s="57">
        <v>3.4</v>
      </c>
      <c r="I47" s="57"/>
      <c r="J47" s="57">
        <v>8.5</v>
      </c>
      <c r="K47" s="57"/>
      <c r="L47" s="57">
        <v>100</v>
      </c>
    </row>
    <row r="48" spans="1:12" s="4" customFormat="1" ht="12" customHeight="1" x14ac:dyDescent="0.25">
      <c r="A48" s="5">
        <v>2006</v>
      </c>
      <c r="C48" s="66">
        <v>4.5499856579317317</v>
      </c>
      <c r="D48" s="66"/>
      <c r="E48" s="66">
        <v>4.1648798248279659</v>
      </c>
      <c r="F48" s="67" t="s">
        <v>6</v>
      </c>
      <c r="G48" s="67" t="s">
        <v>6</v>
      </c>
      <c r="H48" s="66">
        <v>4.1648798248279659</v>
      </c>
      <c r="I48" s="66"/>
      <c r="J48" s="66">
        <v>8.7148654827596985</v>
      </c>
      <c r="K48" s="66"/>
      <c r="L48" s="66">
        <v>100</v>
      </c>
    </row>
    <row r="49" spans="1:12" s="7" customFormat="1" ht="12" customHeight="1" x14ac:dyDescent="0.25">
      <c r="A49" s="5">
        <v>2007</v>
      </c>
      <c r="B49" s="42"/>
      <c r="C49" s="66">
        <f>100*(Dépenses!C49/Dépenses!$L49)</f>
        <v>4.9760399450181385</v>
      </c>
      <c r="D49" s="66"/>
      <c r="E49" s="66">
        <f>100*(Dépenses!E49/Dépenses!$L49)</f>
        <v>2.5251433142449291</v>
      </c>
      <c r="F49" s="67" t="s">
        <v>6</v>
      </c>
      <c r="G49" s="67" t="s">
        <v>6</v>
      </c>
      <c r="H49" s="66">
        <f>100*(Dépenses!H49/Dépenses!$L49)</f>
        <v>2.5251433142449291</v>
      </c>
      <c r="I49" s="66"/>
      <c r="J49" s="66">
        <f>100*(Dépenses!J49/Dépenses!$L49)</f>
        <v>7.5011832592630681</v>
      </c>
      <c r="K49" s="66"/>
      <c r="L49" s="66">
        <f>100*(Dépenses!L49/Dépenses!$L49)</f>
        <v>100</v>
      </c>
    </row>
    <row r="50" spans="1:12" s="7" customFormat="1" ht="12" customHeight="1" x14ac:dyDescent="0.25">
      <c r="A50" s="5">
        <v>2008</v>
      </c>
      <c r="B50" s="42"/>
      <c r="C50" s="66">
        <v>3.6055065301800213</v>
      </c>
      <c r="D50" s="66"/>
      <c r="E50" s="66">
        <v>3.071231909636428</v>
      </c>
      <c r="F50" s="67" t="s">
        <v>6</v>
      </c>
      <c r="G50" s="67" t="s">
        <v>6</v>
      </c>
      <c r="H50" s="66">
        <v>3.071231909636428</v>
      </c>
      <c r="I50" s="66"/>
      <c r="J50" s="66">
        <v>6.6767384398164484</v>
      </c>
      <c r="K50" s="66"/>
      <c r="L50" s="66">
        <v>100</v>
      </c>
    </row>
    <row r="51" spans="1:12" s="7" customFormat="1" ht="12" customHeight="1" x14ac:dyDescent="0.25">
      <c r="A51" s="5"/>
      <c r="B51" s="42"/>
      <c r="C51" s="39"/>
      <c r="D51"/>
      <c r="E51" s="39"/>
      <c r="F51" s="24"/>
      <c r="G51" s="24"/>
      <c r="H51" s="4"/>
      <c r="I51"/>
      <c r="J51" s="38"/>
      <c r="K51"/>
      <c r="L51" s="38"/>
    </row>
    <row r="52" spans="1:12" s="7" customFormat="1" ht="20.149999999999999" customHeight="1" x14ac:dyDescent="0.25">
      <c r="A52" s="65" t="s">
        <v>26</v>
      </c>
      <c r="B52" s="5"/>
      <c r="C52" s="37"/>
      <c r="D52"/>
      <c r="E52" s="37"/>
      <c r="F52" s="24"/>
      <c r="G52" s="24"/>
      <c r="H52" s="37"/>
      <c r="I52"/>
      <c r="J52" s="37"/>
      <c r="K52"/>
      <c r="L52" s="37"/>
    </row>
    <row r="53" spans="1:12" s="7" customFormat="1" ht="20.149999999999999" customHeight="1" x14ac:dyDescent="0.25">
      <c r="A53" s="5">
        <v>2002</v>
      </c>
      <c r="B53" s="5"/>
      <c r="C53" s="37">
        <v>4.3614886097163748</v>
      </c>
      <c r="D53" s="37"/>
      <c r="E53" s="37">
        <v>1.2811450428107072</v>
      </c>
      <c r="F53" s="59" t="s">
        <v>6</v>
      </c>
      <c r="G53" s="59" t="s">
        <v>6</v>
      </c>
      <c r="H53" s="37">
        <v>1.2811450428107072</v>
      </c>
      <c r="I53" s="37"/>
      <c r="J53" s="37">
        <v>5.7</v>
      </c>
      <c r="K53" s="37"/>
      <c r="L53" s="37">
        <v>100</v>
      </c>
    </row>
    <row r="54" spans="1:12" s="7" customFormat="1" ht="12" customHeight="1" x14ac:dyDescent="0.25">
      <c r="A54" s="5">
        <v>2003</v>
      </c>
      <c r="B54" s="5"/>
      <c r="C54" s="37">
        <v>5.104826747055486</v>
      </c>
      <c r="D54" s="37"/>
      <c r="E54" s="37">
        <v>0.7213119236579647</v>
      </c>
      <c r="F54" s="37">
        <v>0.6908243271879636</v>
      </c>
      <c r="G54" s="59" t="s">
        <v>6</v>
      </c>
      <c r="H54" s="37">
        <v>1.4121362508459283</v>
      </c>
      <c r="I54" s="37"/>
      <c r="J54" s="37">
        <v>6.5169629979014143</v>
      </c>
      <c r="K54" s="37"/>
      <c r="L54" s="37">
        <v>100</v>
      </c>
    </row>
    <row r="55" spans="1:12" s="7" customFormat="1" ht="12" customHeight="1" x14ac:dyDescent="0.25">
      <c r="A55" s="5">
        <v>2004</v>
      </c>
      <c r="B55" s="5"/>
      <c r="C55" s="37">
        <v>4.076151769916871</v>
      </c>
      <c r="D55" s="37"/>
      <c r="E55" s="37">
        <v>0.37528786668050135</v>
      </c>
      <c r="F55" s="59" t="s">
        <v>6</v>
      </c>
      <c r="G55" s="59" t="s">
        <v>6</v>
      </c>
      <c r="H55" s="37">
        <v>0.37528786668050135</v>
      </c>
      <c r="I55" s="37"/>
      <c r="J55" s="37">
        <v>4.4514396365973719</v>
      </c>
      <c r="K55" s="37"/>
      <c r="L55" s="37">
        <v>100</v>
      </c>
    </row>
    <row r="56" spans="1:12" s="7" customFormat="1" ht="20.149999999999999" customHeight="1" x14ac:dyDescent="0.25">
      <c r="A56" s="5">
        <v>2005</v>
      </c>
      <c r="B56" s="5"/>
      <c r="C56" s="37">
        <v>5.0285263745770328</v>
      </c>
      <c r="D56" s="37"/>
      <c r="E56" s="37">
        <v>3.0806841949649031</v>
      </c>
      <c r="F56" s="59" t="s">
        <v>6</v>
      </c>
      <c r="G56" s="59" t="s">
        <v>6</v>
      </c>
      <c r="H56" s="37">
        <v>3.0806841949649031</v>
      </c>
      <c r="I56" s="37"/>
      <c r="J56" s="37">
        <v>8.1092105695419363</v>
      </c>
      <c r="K56" s="37"/>
      <c r="L56" s="37">
        <v>100</v>
      </c>
    </row>
    <row r="57" spans="1:12" s="7" customFormat="1" ht="10.5" x14ac:dyDescent="0.25">
      <c r="A57" s="5">
        <v>2006</v>
      </c>
      <c r="B57" s="5"/>
      <c r="C57" s="66">
        <v>4.2906615670793302</v>
      </c>
      <c r="D57" s="66"/>
      <c r="E57" s="66">
        <v>3.6707336621225171</v>
      </c>
      <c r="F57" s="67" t="s">
        <v>6</v>
      </c>
      <c r="G57" s="67" t="s">
        <v>6</v>
      </c>
      <c r="H57" s="66">
        <v>3.6707336621225171</v>
      </c>
      <c r="I57" s="66"/>
      <c r="J57" s="66">
        <v>7.9613952292018482</v>
      </c>
      <c r="K57" s="66"/>
      <c r="L57" s="66">
        <v>100</v>
      </c>
    </row>
    <row r="58" spans="1:12" s="7" customFormat="1" ht="10.5" x14ac:dyDescent="0.25">
      <c r="A58" s="5">
        <v>2007</v>
      </c>
      <c r="B58" s="5"/>
      <c r="C58" s="66">
        <f>100*(Dépenses!C58/Dépenses!$L58)</f>
        <v>5.3735081811909833</v>
      </c>
      <c r="D58" s="66"/>
      <c r="E58" s="66">
        <f>100*(Dépenses!E58/Dépenses!$L58)</f>
        <v>2.1494290156827613</v>
      </c>
      <c r="F58" s="67" t="s">
        <v>6</v>
      </c>
      <c r="G58" s="67" t="s">
        <v>6</v>
      </c>
      <c r="H58" s="66">
        <f>100*(Dépenses!H58/Dépenses!$L58)</f>
        <v>2.1494290156827613</v>
      </c>
      <c r="I58" s="66"/>
      <c r="J58" s="66">
        <f>100*(Dépenses!J58/Dépenses!$L58)</f>
        <v>7.5229371968737455</v>
      </c>
      <c r="K58" s="66"/>
      <c r="L58" s="66">
        <f>100*(Dépenses!L58/Dépenses!$L58)</f>
        <v>100</v>
      </c>
    </row>
    <row r="59" spans="1:12" s="7" customFormat="1" ht="10.5" x14ac:dyDescent="0.25">
      <c r="A59" s="5">
        <v>2008</v>
      </c>
      <c r="B59" s="5"/>
      <c r="C59" s="66">
        <v>3.1392350063772825</v>
      </c>
      <c r="D59" s="66"/>
      <c r="E59" s="66">
        <v>2.7963100527469034</v>
      </c>
      <c r="F59" s="67" t="s">
        <v>6</v>
      </c>
      <c r="G59" s="67" t="s">
        <v>6</v>
      </c>
      <c r="H59" s="66">
        <v>2.7963100527469034</v>
      </c>
      <c r="I59" s="66"/>
      <c r="J59" s="66">
        <v>5.9355450591241867</v>
      </c>
      <c r="K59" s="66"/>
      <c r="L59" s="66">
        <v>100</v>
      </c>
    </row>
    <row r="60" spans="1:12" s="7" customFormat="1" ht="12" customHeight="1" x14ac:dyDescent="0.25">
      <c r="A60" s="5"/>
      <c r="B60" s="5"/>
      <c r="C60" s="31"/>
      <c r="D60" s="31"/>
      <c r="E60" s="31"/>
      <c r="F60" s="33"/>
      <c r="G60" s="33"/>
      <c r="H60" s="31"/>
      <c r="I60" s="31"/>
      <c r="J60" s="31"/>
      <c r="K60" s="31"/>
      <c r="L60" s="31"/>
    </row>
    <row r="61" spans="1:12" s="4" customFormat="1" ht="12.75" customHeight="1" x14ac:dyDescent="0.25">
      <c r="A61" s="5" t="s">
        <v>8</v>
      </c>
      <c r="B61" s="5"/>
      <c r="C61" s="37"/>
      <c r="D61"/>
      <c r="E61" s="37"/>
      <c r="F61" s="37"/>
      <c r="G61" s="24"/>
      <c r="H61" s="37"/>
      <c r="I61"/>
      <c r="J61" s="37"/>
      <c r="K61"/>
      <c r="L61" s="37"/>
    </row>
    <row r="62" spans="1:12" s="7" customFormat="1" ht="12.75" customHeight="1" x14ac:dyDescent="0.25">
      <c r="A62" s="5" t="s">
        <v>24</v>
      </c>
    </row>
    <row r="63" spans="1:12" s="7" customFormat="1" ht="12.75" customHeight="1" x14ac:dyDescent="0.25">
      <c r="A63" s="5" t="s">
        <v>27</v>
      </c>
      <c r="B63" s="5"/>
      <c r="C63" s="5"/>
      <c r="D63" s="5"/>
      <c r="E63" s="9"/>
      <c r="F63" s="8"/>
      <c r="G63" s="8"/>
      <c r="H63" s="8"/>
      <c r="I63" s="8"/>
      <c r="J63" s="8"/>
      <c r="K63" s="8"/>
      <c r="L63" s="8"/>
    </row>
    <row r="64" spans="1:12" s="7" customFormat="1" ht="16" customHeight="1" x14ac:dyDescent="0.25">
      <c r="A64" s="47" t="s">
        <v>18</v>
      </c>
      <c r="B64" s="2"/>
      <c r="C64" s="2"/>
      <c r="D64" s="2"/>
      <c r="E64" s="9"/>
      <c r="F64" s="8"/>
      <c r="G64" s="8"/>
      <c r="H64" s="8"/>
      <c r="I64" s="8"/>
      <c r="J64" s="8"/>
      <c r="K64" s="8"/>
      <c r="L64" s="68" t="s">
        <v>29</v>
      </c>
    </row>
    <row r="65" spans="1:12" s="11" customFormat="1" ht="4" customHeight="1" x14ac:dyDescent="0.25">
      <c r="A65" s="22"/>
      <c r="B65" s="22"/>
      <c r="C65" s="22"/>
      <c r="D65" s="22"/>
      <c r="E65" s="22"/>
      <c r="F65" s="23"/>
      <c r="G65" s="23"/>
      <c r="H65" s="23"/>
      <c r="I65" s="23"/>
      <c r="J65" s="23"/>
      <c r="K65" s="23"/>
      <c r="L65" s="23"/>
    </row>
  </sheetData>
  <phoneticPr fontId="0" type="noConversion"/>
  <pageMargins left="0.70866141732283472" right="0.70866141732283472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Dépenses</vt:lpstr>
      <vt:lpstr>Répartition en %</vt:lpstr>
      <vt:lpstr>Dépenses!Impression_des_titres</vt:lpstr>
      <vt:lpstr>'Répartition en %'!Impression_des_titres</vt:lpstr>
      <vt:lpstr>Dépenses!Zone_d_impression</vt:lpstr>
      <vt:lpstr>'Répartition en %'!Zone_d_impression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2012-03-15T15:08:43Z</cp:lastPrinted>
  <dcterms:created xsi:type="dcterms:W3CDTF">1999-01-29T13:26:37Z</dcterms:created>
  <dcterms:modified xsi:type="dcterms:W3CDTF">2026-01-13T06:12:37Z</dcterms:modified>
</cp:coreProperties>
</file>