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6\EOI1978-2009\"/>
    </mc:Choice>
  </mc:AlternateContent>
  <xr:revisionPtr revIDLastSave="0" documentId="8_{4BF28C47-B3B6-438A-B698-D607556E6FF3}" xr6:coauthVersionLast="47" xr6:coauthVersionMax="47" xr10:uidLastSave="{00000000-0000-0000-0000-000000000000}"/>
  <bookViews>
    <workbookView xWindow="-110" yWindow="-110" windowWidth="19420" windowHeight="11500" tabRatio="681" xr2:uid="{E112EED3-94E2-48FA-8A60-BA193F0FB52A}"/>
  </bookViews>
  <sheets>
    <sheet name="Dépenses" sheetId="19" r:id="rId1"/>
    <sheet name="Répartition en %" sheetId="20" r:id="rId2"/>
  </sheets>
  <definedNames>
    <definedName name="_xlnm.Print_Area" localSheetId="0">Dépenses!$A$1:$L$53</definedName>
    <definedName name="_xlnm.Print_Area" localSheetId="1">'Répartition en %'!$A$1:$L$53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0" l="1"/>
  <c r="H48" i="20"/>
  <c r="J48" i="20"/>
  <c r="L48" i="20"/>
  <c r="C48" i="20"/>
  <c r="E47" i="20"/>
  <c r="H47" i="20"/>
  <c r="J47" i="20"/>
  <c r="L47" i="20"/>
  <c r="C47" i="20"/>
  <c r="L46" i="20"/>
  <c r="H45" i="19"/>
  <c r="J45" i="19"/>
  <c r="J30" i="19"/>
  <c r="J29" i="19"/>
  <c r="H28" i="19"/>
  <c r="J28" i="19" s="1"/>
  <c r="H27" i="19"/>
  <c r="J27" i="19"/>
  <c r="H26" i="19"/>
  <c r="J26" i="19" s="1"/>
  <c r="H25" i="19"/>
  <c r="J25" i="19"/>
  <c r="H24" i="19"/>
  <c r="J24" i="19"/>
  <c r="H23" i="19"/>
  <c r="J23" i="19"/>
  <c r="H22" i="19"/>
  <c r="J22" i="19"/>
  <c r="H21" i="19"/>
  <c r="J21" i="19"/>
  <c r="H20" i="19"/>
  <c r="J20" i="19" s="1"/>
  <c r="H19" i="19"/>
  <c r="J19" i="19" s="1"/>
  <c r="H18" i="19"/>
  <c r="J18" i="19"/>
  <c r="H32" i="19"/>
  <c r="H31" i="19"/>
  <c r="J32" i="19"/>
  <c r="J31" i="19"/>
  <c r="H44" i="19"/>
  <c r="J44" i="19" s="1"/>
  <c r="H43" i="19"/>
  <c r="J43" i="19" s="1"/>
  <c r="H34" i="19"/>
  <c r="J34" i="19"/>
  <c r="H35" i="19"/>
  <c r="J35" i="19" s="1"/>
  <c r="H36" i="19"/>
  <c r="J36" i="19"/>
  <c r="H37" i="19"/>
  <c r="J37" i="19"/>
  <c r="H38" i="19"/>
  <c r="J38" i="19"/>
  <c r="H39" i="19"/>
  <c r="J39" i="19"/>
  <c r="H40" i="19"/>
  <c r="J40" i="19" s="1"/>
  <c r="H41" i="19"/>
  <c r="J41" i="19"/>
  <c r="H42" i="19"/>
  <c r="J42" i="19" s="1"/>
  <c r="H33" i="19"/>
  <c r="J33" i="19"/>
</calcChain>
</file>

<file path=xl/sharedStrings.xml><?xml version="1.0" encoding="utf-8"?>
<sst xmlns="http://schemas.openxmlformats.org/spreadsheetml/2006/main" count="166" uniqueCount="33">
  <si>
    <t>Total</t>
  </si>
  <si>
    <t>Canton de Genève</t>
  </si>
  <si>
    <t>Répartition en %</t>
  </si>
  <si>
    <t>Totaux annuels en millier de francs</t>
  </si>
  <si>
    <t>Dépenses de construction</t>
  </si>
  <si>
    <t>Nouvelles constructions</t>
  </si>
  <si>
    <t>-</t>
  </si>
  <si>
    <t>Dépenses</t>
  </si>
  <si>
    <t>(1) Dépenses courantes et dépenses d'investissement cumulées.</t>
  </si>
  <si>
    <t xml:space="preserve"> biens</t>
  </si>
  <si>
    <t>d'équipement</t>
  </si>
  <si>
    <t>constructions</t>
  </si>
  <si>
    <t>transformation</t>
  </si>
  <si>
    <t>d'immeubles</t>
  </si>
  <si>
    <t>existants</t>
  </si>
  <si>
    <t>Total des</t>
  </si>
  <si>
    <t>dépenses (1)</t>
  </si>
  <si>
    <t>Office cantonal de la statistique - OCSTAT</t>
  </si>
  <si>
    <t xml:space="preserve"> -</t>
  </si>
  <si>
    <r>
      <t>Source</t>
    </r>
    <r>
      <rPr>
        <i/>
        <sz val="8"/>
        <color indexed="63"/>
        <rFont val="Arial Narrow"/>
      </rPr>
      <t xml:space="preserve"> : Office cantonal de la statistique - Enquête sur les organisations internationales</t>
    </r>
  </si>
  <si>
    <t>non bâtis</t>
  </si>
  <si>
    <t>de terrains</t>
  </si>
  <si>
    <t>Achat de</t>
  </si>
  <si>
    <t>Achat et</t>
  </si>
  <si>
    <t>Achat</t>
  </si>
  <si>
    <t>Totaux annuels en %</t>
  </si>
  <si>
    <t>Date de mise à jour : 26.11.2009</t>
  </si>
  <si>
    <t>Dépenses d'investissement des organisations internationales gouvernementales (OIG) établies à Genève,</t>
  </si>
  <si>
    <t>d'investissement</t>
  </si>
  <si>
    <t xml:space="preserve">Total des </t>
  </si>
  <si>
    <t xml:space="preserve">dépenses </t>
  </si>
  <si>
    <t>de 1977 à 2008</t>
  </si>
  <si>
    <t>T 06.06.2.12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</si>
</sst>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3" formatCode="#,##0.0"/>
    <numFmt numFmtId="176" formatCode="###,###,##0"/>
    <numFmt numFmtId="225" formatCode="###,###,##0.0"/>
  </numFmts>
  <fonts count="1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</font>
    <font>
      <b/>
      <sz val="8"/>
      <name val="Arial Narrow"/>
      <family val="2"/>
    </font>
    <font>
      <b/>
      <sz val="8.5"/>
      <name val="Arial"/>
      <family val="2"/>
    </font>
    <font>
      <b/>
      <i/>
      <sz val="8"/>
      <color indexed="63"/>
      <name val="Arial Narrow"/>
      <family val="2"/>
    </font>
    <font>
      <i/>
      <sz val="8"/>
      <color indexed="63"/>
      <name val="Arial Narrow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sz val="8"/>
      <color indexed="63"/>
      <name val="Arial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3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3" fontId="8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8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0" fontId="0" fillId="0" borderId="0" xfId="0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176" fontId="6" fillId="0" borderId="0" xfId="0" applyNumberFormat="1" applyFont="1"/>
    <xf numFmtId="176" fontId="6" fillId="0" borderId="0" xfId="0" applyNumberFormat="1" applyFont="1" applyProtection="1">
      <protection locked="0"/>
    </xf>
    <xf numFmtId="17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76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 wrapText="1"/>
    </xf>
    <xf numFmtId="1" fontId="3" fillId="0" borderId="0" xfId="0" applyNumberFormat="1" applyFont="1" applyFill="1" applyBorder="1" applyAlignment="1">
      <alignment horizontal="left"/>
    </xf>
    <xf numFmtId="3" fontId="1" fillId="0" borderId="1" xfId="0" applyNumberFormat="1" applyFont="1" applyBorder="1"/>
    <xf numFmtId="0" fontId="0" fillId="0" borderId="1" xfId="0" applyBorder="1" applyAlignment="1"/>
    <xf numFmtId="3" fontId="2" fillId="0" borderId="0" xfId="0" applyNumberFormat="1" applyFont="1" applyBorder="1"/>
    <xf numFmtId="0" fontId="0" fillId="0" borderId="0" xfId="0" applyBorder="1" applyAlignment="1">
      <alignment wrapText="1"/>
    </xf>
    <xf numFmtId="3" fontId="9" fillId="0" borderId="0" xfId="0" applyNumberFormat="1" applyFont="1" applyBorder="1" applyAlignment="1"/>
    <xf numFmtId="0" fontId="0" fillId="0" borderId="0" xfId="0" applyBorder="1"/>
    <xf numFmtId="3" fontId="6" fillId="0" borderId="0" xfId="0" applyNumberFormat="1" applyFont="1" applyFill="1" applyBorder="1" applyAlignment="1">
      <alignment horizontal="right"/>
    </xf>
    <xf numFmtId="0" fontId="11" fillId="0" borderId="0" xfId="0" applyFont="1" applyAlignment="1"/>
    <xf numFmtId="173" fontId="1" fillId="0" borderId="0" xfId="0" applyNumberFormat="1" applyFont="1" applyBorder="1" applyAlignment="1"/>
    <xf numFmtId="225" fontId="6" fillId="0" borderId="0" xfId="0" applyNumberFormat="1" applyFont="1" applyProtection="1">
      <protection locked="0"/>
    </xf>
    <xf numFmtId="225" fontId="6" fillId="0" borderId="0" xfId="0" applyNumberFormat="1" applyFont="1"/>
    <xf numFmtId="225" fontId="6" fillId="0" borderId="0" xfId="0" applyNumberFormat="1" applyFont="1" applyAlignment="1">
      <alignment horizontal="right"/>
    </xf>
    <xf numFmtId="225" fontId="9" fillId="0" borderId="0" xfId="0" applyNumberFormat="1" applyFont="1" applyBorder="1" applyAlignment="1"/>
    <xf numFmtId="225" fontId="0" fillId="0" borderId="0" xfId="0" applyNumberFormat="1"/>
    <xf numFmtId="225" fontId="6" fillId="0" borderId="0" xfId="0" applyNumberFormat="1" applyFont="1" applyAlignment="1" applyProtection="1">
      <alignment horizontal="right"/>
      <protection locked="0"/>
    </xf>
    <xf numFmtId="225" fontId="6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" xfId="0" applyBorder="1"/>
    <xf numFmtId="0" fontId="13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73" fontId="1" fillId="0" borderId="0" xfId="0" applyNumberFormat="1" applyFont="1" applyBorder="1" applyAlignment="1">
      <alignment horizontal="right"/>
    </xf>
    <xf numFmtId="1" fontId="14" fillId="0" borderId="0" xfId="0" applyNumberFormat="1" applyFont="1" applyFill="1" applyBorder="1" applyAlignment="1">
      <alignment horizontal="left"/>
    </xf>
    <xf numFmtId="3" fontId="1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0</xdr:rowOff>
    </xdr:from>
    <xdr:to>
      <xdr:col>11</xdr:col>
      <xdr:colOff>527050</xdr:colOff>
      <xdr:row>1</xdr:row>
      <xdr:rowOff>31750</xdr:rowOff>
    </xdr:to>
    <xdr:pic>
      <xdr:nvPicPr>
        <xdr:cNvPr id="16390" name="Picture 4" descr="logo stat-ge">
          <a:extLst>
            <a:ext uri="{FF2B5EF4-FFF2-40B4-BE49-F238E27FC236}">
              <a16:creationId xmlns:a16="http://schemas.microsoft.com/office/drawing/2014/main" id="{5AB7C130-5CF5-2D41-8544-5402A65A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0</xdr:rowOff>
    </xdr:from>
    <xdr:to>
      <xdr:col>11</xdr:col>
      <xdr:colOff>527050</xdr:colOff>
      <xdr:row>1</xdr:row>
      <xdr:rowOff>31750</xdr:rowOff>
    </xdr:to>
    <xdr:pic>
      <xdr:nvPicPr>
        <xdr:cNvPr id="32771" name="Picture 2" descr="logo stat-ge">
          <a:extLst>
            <a:ext uri="{FF2B5EF4-FFF2-40B4-BE49-F238E27FC236}">
              <a16:creationId xmlns:a16="http://schemas.microsoft.com/office/drawing/2014/main" id="{34FE8319-6AC6-324C-0D8E-8513BDF76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8778-8F89-492A-97B5-B6F5314496C0}">
  <sheetPr codeName="Feuil1311"/>
  <dimension ref="A1:L53"/>
  <sheetViews>
    <sheetView tabSelected="1" workbookViewId="0">
      <selection activeCell="M1" sqref="M1"/>
    </sheetView>
  </sheetViews>
  <sheetFormatPr baseColWidth="10" defaultColWidth="16" defaultRowHeight="10" customHeight="1" x14ac:dyDescent="0.25"/>
  <cols>
    <col min="1" max="1" width="7.5703125" style="3" customWidth="1"/>
    <col min="2" max="2" width="10.42578125" style="3" customWidth="1"/>
    <col min="3" max="3" width="17" style="3" customWidth="1"/>
    <col min="4" max="4" width="7" style="3" customWidth="1"/>
    <col min="5" max="5" width="12" style="3" customWidth="1"/>
    <col min="6" max="7" width="13" style="3" customWidth="1"/>
    <col min="8" max="8" width="12" style="3" customWidth="1"/>
    <col min="9" max="9" width="6" style="3" customWidth="1"/>
    <col min="10" max="10" width="16" style="3" customWidth="1"/>
    <col min="11" max="11" width="6" style="3" customWidth="1"/>
    <col min="12" max="12" width="12" style="3" customWidth="1"/>
    <col min="13" max="16384" width="16" style="3"/>
  </cols>
  <sheetData>
    <row r="1" spans="1:12" customFormat="1" ht="34.5" customHeight="1" x14ac:dyDescent="0.3">
      <c r="A1" s="57" t="s">
        <v>17</v>
      </c>
      <c r="B1" s="55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customFormat="1" ht="5.15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13" customFormat="1" ht="40" customHeight="1" x14ac:dyDescent="0.3">
      <c r="A3" s="41" t="s">
        <v>27</v>
      </c>
      <c r="B3" s="41"/>
      <c r="F3" s="12"/>
      <c r="G3" s="12"/>
      <c r="H3" s="12"/>
      <c r="I3" s="12"/>
      <c r="J3" s="10"/>
      <c r="K3" s="10"/>
      <c r="L3" s="10"/>
    </row>
    <row r="4" spans="1:12" s="13" customFormat="1" ht="15" customHeight="1" x14ac:dyDescent="0.3">
      <c r="A4" s="41" t="s">
        <v>31</v>
      </c>
      <c r="B4" s="41"/>
      <c r="F4" s="12"/>
      <c r="G4" s="12"/>
      <c r="H4" s="12"/>
      <c r="I4" s="12"/>
      <c r="J4" s="10"/>
      <c r="K4" s="10"/>
      <c r="L4" s="58" t="s">
        <v>32</v>
      </c>
    </row>
    <row r="5" spans="1:12" s="16" customFormat="1" ht="16" customHeight="1" x14ac:dyDescent="0.25">
      <c r="A5" s="14" t="s">
        <v>3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26" t="s">
        <v>1</v>
      </c>
    </row>
    <row r="6" spans="1:12" s="13" customFormat="1" ht="4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3" customFormat="1" ht="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3" customFormat="1" ht="12.75" customHeight="1" x14ac:dyDescent="0.25">
      <c r="A8" s="10"/>
      <c r="B8" s="10"/>
      <c r="C8" s="34"/>
      <c r="D8" s="10"/>
      <c r="F8" s="17"/>
      <c r="G8" s="17"/>
      <c r="H8" s="17" t="s">
        <v>4</v>
      </c>
      <c r="I8" s="17"/>
      <c r="J8" s="17"/>
      <c r="K8" s="17"/>
      <c r="L8" s="17"/>
    </row>
    <row r="9" spans="1:12" s="13" customFormat="1" ht="4" customHeight="1" x14ac:dyDescent="0.25">
      <c r="A9" s="10"/>
      <c r="B9" s="10"/>
      <c r="C9" s="30"/>
      <c r="D9" s="10"/>
      <c r="E9" s="39"/>
      <c r="F9" s="20"/>
      <c r="G9" s="21"/>
      <c r="H9" s="20"/>
      <c r="I9" s="17"/>
      <c r="J9" s="17"/>
      <c r="K9" s="17"/>
      <c r="L9" s="17"/>
    </row>
    <row r="10" spans="1:12" s="13" customFormat="1" ht="4" customHeight="1" x14ac:dyDescent="0.25">
      <c r="A10" s="10"/>
      <c r="B10" s="10"/>
      <c r="C10" s="30"/>
      <c r="D10" s="42"/>
      <c r="E10" s="30"/>
      <c r="F10" s="17"/>
      <c r="G10" s="17"/>
      <c r="H10" s="17"/>
      <c r="I10" s="17"/>
      <c r="J10" s="17"/>
      <c r="K10" s="17"/>
      <c r="L10" s="29"/>
    </row>
    <row r="11" spans="1:12" s="13" customFormat="1" ht="12.75" customHeight="1" x14ac:dyDescent="0.25">
      <c r="A11" s="10"/>
      <c r="B11" s="10"/>
      <c r="C11" s="36"/>
      <c r="D11" s="28"/>
      <c r="E11" s="37"/>
      <c r="F11" s="29" t="s">
        <v>23</v>
      </c>
      <c r="G11" s="29"/>
      <c r="H11" s="17"/>
      <c r="I11" s="17"/>
      <c r="K11" s="17"/>
      <c r="L11" s="29"/>
    </row>
    <row r="12" spans="1:12" s="13" customFormat="1" ht="12.75" customHeight="1" x14ac:dyDescent="0.25">
      <c r="A12" s="10"/>
      <c r="B12" s="10"/>
      <c r="C12" s="36" t="s">
        <v>22</v>
      </c>
      <c r="D12" s="28"/>
      <c r="E12" s="37"/>
      <c r="F12" s="29" t="s">
        <v>12</v>
      </c>
      <c r="G12" s="29" t="s">
        <v>24</v>
      </c>
      <c r="H12" s="17"/>
      <c r="I12" s="17"/>
      <c r="J12" s="29" t="s">
        <v>29</v>
      </c>
      <c r="K12" s="17"/>
      <c r="L12" s="29"/>
    </row>
    <row r="13" spans="1:12" s="13" customFormat="1" ht="12.75" customHeight="1" x14ac:dyDescent="0.25">
      <c r="A13" s="10"/>
      <c r="B13" s="10"/>
      <c r="C13" s="36" t="s">
        <v>9</v>
      </c>
      <c r="D13" s="28"/>
      <c r="E13" s="37" t="s">
        <v>5</v>
      </c>
      <c r="F13" s="29" t="s">
        <v>13</v>
      </c>
      <c r="G13" s="29" t="s">
        <v>21</v>
      </c>
      <c r="H13" s="17"/>
      <c r="I13" s="17"/>
      <c r="J13" s="29" t="s">
        <v>30</v>
      </c>
      <c r="K13" s="17"/>
      <c r="L13" s="29" t="s">
        <v>15</v>
      </c>
    </row>
    <row r="14" spans="1:12" s="17" customFormat="1" ht="12.75" customHeight="1" x14ac:dyDescent="0.25">
      <c r="A14" s="18"/>
      <c r="B14" s="18"/>
      <c r="C14" s="36" t="s">
        <v>10</v>
      </c>
      <c r="D14" s="28"/>
      <c r="E14" s="37" t="s">
        <v>11</v>
      </c>
      <c r="F14" s="29" t="s">
        <v>14</v>
      </c>
      <c r="G14" s="29" t="s">
        <v>20</v>
      </c>
      <c r="H14" s="17" t="s">
        <v>0</v>
      </c>
      <c r="J14" s="29" t="s">
        <v>28</v>
      </c>
      <c r="L14" s="29" t="s">
        <v>16</v>
      </c>
    </row>
    <row r="15" spans="1:12" s="17" customFormat="1" ht="4" customHeight="1" x14ac:dyDescent="0.25">
      <c r="A15" s="22"/>
      <c r="B15" s="22"/>
      <c r="C15" s="22"/>
      <c r="D15" s="22"/>
      <c r="E15" s="40"/>
      <c r="F15" s="20"/>
      <c r="G15" s="20"/>
      <c r="H15" s="20"/>
      <c r="I15" s="20"/>
      <c r="J15" s="20"/>
      <c r="K15" s="20"/>
      <c r="L15" s="20"/>
    </row>
    <row r="16" spans="1:12" s="17" customFormat="1" ht="4" customHeight="1" x14ac:dyDescent="0.25">
      <c r="A16" s="18"/>
      <c r="B16" s="18"/>
      <c r="C16" s="18"/>
      <c r="D16" s="18"/>
    </row>
    <row r="17" spans="1:12" s="4" customFormat="1" ht="20.149999999999999" customHeight="1" x14ac:dyDescent="0.25">
      <c r="A17" s="60" t="s">
        <v>7</v>
      </c>
      <c r="B17" s="38"/>
      <c r="C17" s="5"/>
      <c r="D17" s="5"/>
      <c r="E17" s="1"/>
      <c r="F17" s="6"/>
      <c r="G17" s="6"/>
      <c r="H17" s="6"/>
      <c r="I17" s="6"/>
      <c r="J17" s="6"/>
      <c r="K17" s="6"/>
      <c r="L17" s="6"/>
    </row>
    <row r="18" spans="1:12" s="4" customFormat="1" ht="20.149999999999999" customHeight="1" x14ac:dyDescent="0.25">
      <c r="A18" s="5">
        <v>1977</v>
      </c>
      <c r="B18" s="5"/>
      <c r="C18" s="31">
        <v>198048</v>
      </c>
      <c r="D18"/>
      <c r="E18" s="31">
        <v>54327</v>
      </c>
      <c r="F18" s="33" t="s">
        <v>6</v>
      </c>
      <c r="G18" s="33" t="s">
        <v>6</v>
      </c>
      <c r="H18" s="31">
        <f t="shared" ref="H18:H28" si="0">SUM(E18:G18)</f>
        <v>54327</v>
      </c>
      <c r="I18"/>
      <c r="J18" s="31">
        <f>SUM(C18,H18)</f>
        <v>252375</v>
      </c>
      <c r="K18"/>
      <c r="L18" s="31">
        <v>1436747</v>
      </c>
    </row>
    <row r="19" spans="1:12" s="4" customFormat="1" ht="12" customHeight="1" x14ac:dyDescent="0.25">
      <c r="A19" s="5">
        <v>1978</v>
      </c>
      <c r="B19" s="5"/>
      <c r="C19" s="31">
        <v>164307</v>
      </c>
      <c r="D19"/>
      <c r="E19" s="31">
        <v>70095</v>
      </c>
      <c r="F19" s="33" t="s">
        <v>6</v>
      </c>
      <c r="G19" s="33" t="s">
        <v>6</v>
      </c>
      <c r="H19" s="31">
        <f t="shared" si="0"/>
        <v>70095</v>
      </c>
      <c r="I19"/>
      <c r="J19" s="31">
        <f t="shared" ref="J19:J30" si="1">SUM(C19,H19)</f>
        <v>234402</v>
      </c>
      <c r="K19"/>
      <c r="L19" s="31">
        <v>1427249</v>
      </c>
    </row>
    <row r="20" spans="1:12" s="4" customFormat="1" ht="12" customHeight="1" x14ac:dyDescent="0.25">
      <c r="A20" s="5">
        <v>1979</v>
      </c>
      <c r="B20" s="5"/>
      <c r="C20" s="31">
        <v>152316</v>
      </c>
      <c r="D20"/>
      <c r="E20" s="31">
        <v>47565</v>
      </c>
      <c r="F20" s="33" t="s">
        <v>6</v>
      </c>
      <c r="G20" s="33" t="s">
        <v>6</v>
      </c>
      <c r="H20" s="31">
        <f t="shared" si="0"/>
        <v>47565</v>
      </c>
      <c r="I20"/>
      <c r="J20" s="31">
        <f t="shared" si="1"/>
        <v>199881</v>
      </c>
      <c r="K20"/>
      <c r="L20" s="31">
        <v>1444566</v>
      </c>
    </row>
    <row r="21" spans="1:12" s="4" customFormat="1" ht="20.149999999999999" customHeight="1" x14ac:dyDescent="0.25">
      <c r="A21" s="5">
        <v>1980</v>
      </c>
      <c r="B21" s="5"/>
      <c r="C21" s="31">
        <v>154777</v>
      </c>
      <c r="D21"/>
      <c r="E21" s="31">
        <v>29880</v>
      </c>
      <c r="F21" s="33" t="s">
        <v>6</v>
      </c>
      <c r="G21" s="33" t="s">
        <v>6</v>
      </c>
      <c r="H21" s="31">
        <f t="shared" si="0"/>
        <v>29880</v>
      </c>
      <c r="I21"/>
      <c r="J21" s="31">
        <f t="shared" si="1"/>
        <v>184657</v>
      </c>
      <c r="K21"/>
      <c r="L21" s="31">
        <v>1473771</v>
      </c>
    </row>
    <row r="22" spans="1:12" s="4" customFormat="1" ht="12" customHeight="1" x14ac:dyDescent="0.25">
      <c r="A22" s="5">
        <v>1981</v>
      </c>
      <c r="B22" s="5"/>
      <c r="C22" s="31">
        <v>141445</v>
      </c>
      <c r="D22"/>
      <c r="E22" s="31">
        <v>43547</v>
      </c>
      <c r="F22" s="33" t="s">
        <v>6</v>
      </c>
      <c r="G22" s="33" t="s">
        <v>6</v>
      </c>
      <c r="H22" s="31">
        <f t="shared" si="0"/>
        <v>43547</v>
      </c>
      <c r="I22"/>
      <c r="J22" s="31">
        <f t="shared" si="1"/>
        <v>184992</v>
      </c>
      <c r="K22"/>
      <c r="L22" s="31">
        <v>1588156</v>
      </c>
    </row>
    <row r="23" spans="1:12" s="4" customFormat="1" ht="12" customHeight="1" x14ac:dyDescent="0.25">
      <c r="A23" s="5">
        <v>1982</v>
      </c>
      <c r="B23" s="5"/>
      <c r="C23" s="31">
        <v>126407</v>
      </c>
      <c r="D23"/>
      <c r="E23" s="31">
        <v>61662</v>
      </c>
      <c r="F23" s="33">
        <v>2250</v>
      </c>
      <c r="G23" s="33" t="s">
        <v>6</v>
      </c>
      <c r="H23" s="31">
        <f t="shared" si="0"/>
        <v>63912</v>
      </c>
      <c r="I23"/>
      <c r="J23" s="31">
        <f t="shared" si="1"/>
        <v>190319</v>
      </c>
      <c r="K23"/>
      <c r="L23" s="31">
        <v>1660805</v>
      </c>
    </row>
    <row r="24" spans="1:12" s="4" customFormat="1" ht="12" customHeight="1" x14ac:dyDescent="0.25">
      <c r="A24" s="5">
        <v>1983</v>
      </c>
      <c r="B24" s="5"/>
      <c r="C24" s="31">
        <v>135450</v>
      </c>
      <c r="D24"/>
      <c r="E24" s="31">
        <v>80950</v>
      </c>
      <c r="F24" s="33">
        <v>2950</v>
      </c>
      <c r="G24" s="33" t="s">
        <v>6</v>
      </c>
      <c r="H24" s="31">
        <f t="shared" si="0"/>
        <v>83900</v>
      </c>
      <c r="I24"/>
      <c r="J24" s="31">
        <f t="shared" si="1"/>
        <v>219350</v>
      </c>
      <c r="K24"/>
      <c r="L24" s="31">
        <v>1831181</v>
      </c>
    </row>
    <row r="25" spans="1:12" s="4" customFormat="1" ht="12" customHeight="1" x14ac:dyDescent="0.25">
      <c r="A25" s="5">
        <v>1984</v>
      </c>
      <c r="B25" s="5"/>
      <c r="C25" s="31">
        <v>145432</v>
      </c>
      <c r="D25"/>
      <c r="E25" s="31">
        <v>80505</v>
      </c>
      <c r="F25" s="33">
        <v>4240</v>
      </c>
      <c r="G25" s="33" t="s">
        <v>6</v>
      </c>
      <c r="H25" s="31">
        <f t="shared" si="0"/>
        <v>84745</v>
      </c>
      <c r="I25"/>
      <c r="J25" s="31">
        <f t="shared" si="1"/>
        <v>230177</v>
      </c>
      <c r="K25"/>
      <c r="L25" s="31">
        <v>1880916</v>
      </c>
    </row>
    <row r="26" spans="1:12" s="4" customFormat="1" ht="20.149999999999999" customHeight="1" x14ac:dyDescent="0.25">
      <c r="A26" s="5">
        <v>1985</v>
      </c>
      <c r="B26" s="5"/>
      <c r="C26" s="31">
        <v>181972</v>
      </c>
      <c r="D26"/>
      <c r="E26" s="31">
        <v>68581</v>
      </c>
      <c r="F26" s="33">
        <v>20500</v>
      </c>
      <c r="G26" s="33" t="s">
        <v>6</v>
      </c>
      <c r="H26" s="31">
        <f t="shared" si="0"/>
        <v>89081</v>
      </c>
      <c r="I26"/>
      <c r="J26" s="31">
        <f t="shared" si="1"/>
        <v>271053</v>
      </c>
      <c r="K26"/>
      <c r="L26" s="31">
        <v>2026293</v>
      </c>
    </row>
    <row r="27" spans="1:12" s="4" customFormat="1" ht="12" customHeight="1" x14ac:dyDescent="0.25">
      <c r="A27" s="5">
        <v>1986</v>
      </c>
      <c r="B27" s="5"/>
      <c r="C27" s="31">
        <v>221531</v>
      </c>
      <c r="D27"/>
      <c r="E27" s="31">
        <v>52407</v>
      </c>
      <c r="F27" s="33">
        <v>8300</v>
      </c>
      <c r="G27" s="33" t="s">
        <v>6</v>
      </c>
      <c r="H27" s="31">
        <f t="shared" si="0"/>
        <v>60707</v>
      </c>
      <c r="I27"/>
      <c r="J27" s="31">
        <f t="shared" si="1"/>
        <v>282238</v>
      </c>
      <c r="K27"/>
      <c r="L27" s="31">
        <v>2001664</v>
      </c>
    </row>
    <row r="28" spans="1:12" s="4" customFormat="1" ht="12" customHeight="1" x14ac:dyDescent="0.25">
      <c r="A28" s="5">
        <v>1987</v>
      </c>
      <c r="B28" s="5"/>
      <c r="C28" s="31">
        <v>235618</v>
      </c>
      <c r="D28"/>
      <c r="E28" s="31">
        <v>62637</v>
      </c>
      <c r="F28" s="33">
        <v>10500</v>
      </c>
      <c r="G28" s="33" t="s">
        <v>6</v>
      </c>
      <c r="H28" s="31">
        <f t="shared" si="0"/>
        <v>73137</v>
      </c>
      <c r="I28"/>
      <c r="J28" s="31">
        <f t="shared" si="1"/>
        <v>308755</v>
      </c>
      <c r="K28"/>
      <c r="L28" s="31">
        <v>2089306</v>
      </c>
    </row>
    <row r="29" spans="1:12" s="4" customFormat="1" ht="12" customHeight="1" x14ac:dyDescent="0.25">
      <c r="A29" s="5">
        <v>1988</v>
      </c>
      <c r="B29" s="5"/>
      <c r="C29" s="32">
        <v>228404</v>
      </c>
      <c r="D29"/>
      <c r="E29" s="32">
        <v>55468</v>
      </c>
      <c r="F29" s="35">
        <v>1100</v>
      </c>
      <c r="G29" s="35" t="s">
        <v>6</v>
      </c>
      <c r="H29" s="31">
        <v>56568</v>
      </c>
      <c r="I29"/>
      <c r="J29" s="31">
        <f t="shared" si="1"/>
        <v>284972</v>
      </c>
      <c r="K29"/>
      <c r="L29" s="31">
        <v>2062425</v>
      </c>
    </row>
    <row r="30" spans="1:12" s="4" customFormat="1" ht="12" customHeight="1" x14ac:dyDescent="0.25">
      <c r="A30" s="5">
        <v>1989</v>
      </c>
      <c r="B30" s="5"/>
      <c r="C30" s="32">
        <v>224910</v>
      </c>
      <c r="D30"/>
      <c r="E30" s="32">
        <v>66222</v>
      </c>
      <c r="F30" s="35" t="s">
        <v>6</v>
      </c>
      <c r="G30" s="35" t="s">
        <v>6</v>
      </c>
      <c r="H30" s="31">
        <v>66222</v>
      </c>
      <c r="I30"/>
      <c r="J30" s="31">
        <f t="shared" si="1"/>
        <v>291132</v>
      </c>
      <c r="K30"/>
      <c r="L30" s="31">
        <v>2230207</v>
      </c>
    </row>
    <row r="31" spans="1:12" s="4" customFormat="1" ht="20.149999999999999" customHeight="1" x14ac:dyDescent="0.25">
      <c r="A31" s="5">
        <v>1990</v>
      </c>
      <c r="B31" s="5"/>
      <c r="C31" s="32">
        <v>271812</v>
      </c>
      <c r="D31"/>
      <c r="E31" s="32">
        <v>81490</v>
      </c>
      <c r="F31" s="35" t="s">
        <v>6</v>
      </c>
      <c r="G31" s="35" t="s">
        <v>6</v>
      </c>
      <c r="H31" s="31">
        <f t="shared" ref="H31:H45" si="2">SUM(E31:G31)</f>
        <v>81490</v>
      </c>
      <c r="I31"/>
      <c r="J31" s="31">
        <f t="shared" ref="J31:J45" si="3">SUM(C31,H31)</f>
        <v>353302</v>
      </c>
      <c r="K31"/>
      <c r="L31" s="31">
        <v>2378063</v>
      </c>
    </row>
    <row r="32" spans="1:12" s="4" customFormat="1" ht="12" customHeight="1" x14ac:dyDescent="0.25">
      <c r="A32" s="5">
        <v>1991</v>
      </c>
      <c r="B32" s="5"/>
      <c r="C32" s="32">
        <v>299061</v>
      </c>
      <c r="D32"/>
      <c r="E32" s="32">
        <v>65531</v>
      </c>
      <c r="F32" s="35" t="s">
        <v>6</v>
      </c>
      <c r="G32" s="35" t="s">
        <v>6</v>
      </c>
      <c r="H32" s="31">
        <f t="shared" si="2"/>
        <v>65531</v>
      </c>
      <c r="I32"/>
      <c r="J32" s="31">
        <f t="shared" si="3"/>
        <v>364592</v>
      </c>
      <c r="K32"/>
      <c r="L32" s="31">
        <v>2616511</v>
      </c>
    </row>
    <row r="33" spans="1:12" s="4" customFormat="1" ht="12" customHeight="1" x14ac:dyDescent="0.25">
      <c r="A33" s="5">
        <v>1992</v>
      </c>
      <c r="B33" s="5"/>
      <c r="C33" s="32">
        <v>301722</v>
      </c>
      <c r="D33"/>
      <c r="E33" s="32">
        <v>59520</v>
      </c>
      <c r="F33" s="35" t="s">
        <v>6</v>
      </c>
      <c r="G33" s="35" t="s">
        <v>6</v>
      </c>
      <c r="H33" s="31">
        <f t="shared" si="2"/>
        <v>59520</v>
      </c>
      <c r="I33"/>
      <c r="J33" s="31">
        <f t="shared" si="3"/>
        <v>361242</v>
      </c>
      <c r="K33"/>
      <c r="L33" s="31">
        <v>2723996</v>
      </c>
    </row>
    <row r="34" spans="1:12" s="4" customFormat="1" ht="12" customHeight="1" x14ac:dyDescent="0.25">
      <c r="A34" s="5">
        <v>1993</v>
      </c>
      <c r="B34" s="5"/>
      <c r="C34" s="32">
        <v>260935</v>
      </c>
      <c r="D34"/>
      <c r="E34" s="32">
        <v>22948</v>
      </c>
      <c r="F34" s="35" t="s">
        <v>6</v>
      </c>
      <c r="G34" s="35" t="s">
        <v>6</v>
      </c>
      <c r="H34" s="31">
        <f t="shared" si="2"/>
        <v>22948</v>
      </c>
      <c r="I34"/>
      <c r="J34" s="31">
        <f t="shared" si="3"/>
        <v>283883</v>
      </c>
      <c r="K34"/>
      <c r="L34" s="31">
        <v>2808604</v>
      </c>
    </row>
    <row r="35" spans="1:12" s="4" customFormat="1" ht="12" customHeight="1" x14ac:dyDescent="0.25">
      <c r="A35" s="5">
        <v>1994</v>
      </c>
      <c r="B35" s="5"/>
      <c r="C35" s="32">
        <v>229917</v>
      </c>
      <c r="D35"/>
      <c r="E35" s="32">
        <v>35808</v>
      </c>
      <c r="F35" s="35" t="s">
        <v>6</v>
      </c>
      <c r="G35" s="35" t="s">
        <v>6</v>
      </c>
      <c r="H35" s="31">
        <f t="shared" si="2"/>
        <v>35808</v>
      </c>
      <c r="I35"/>
      <c r="J35" s="31">
        <f t="shared" si="3"/>
        <v>265725</v>
      </c>
      <c r="K35"/>
      <c r="L35" s="31">
        <v>2808269</v>
      </c>
    </row>
    <row r="36" spans="1:12" s="4" customFormat="1" ht="20.149999999999999" customHeight="1" x14ac:dyDescent="0.25">
      <c r="A36" s="5">
        <v>1995</v>
      </c>
      <c r="B36" s="5"/>
      <c r="C36" s="27">
        <v>207176</v>
      </c>
      <c r="D36"/>
      <c r="E36" s="27">
        <v>64157</v>
      </c>
      <c r="F36" s="25" t="s">
        <v>6</v>
      </c>
      <c r="G36" s="25" t="s">
        <v>6</v>
      </c>
      <c r="H36" s="31">
        <f t="shared" si="2"/>
        <v>64157</v>
      </c>
      <c r="I36"/>
      <c r="J36" s="31">
        <f t="shared" si="3"/>
        <v>271333</v>
      </c>
      <c r="K36"/>
      <c r="L36" s="27">
        <v>2969842</v>
      </c>
    </row>
    <row r="37" spans="1:12" s="4" customFormat="1" ht="12" customHeight="1" x14ac:dyDescent="0.25">
      <c r="A37" s="5">
        <v>1996</v>
      </c>
      <c r="B37" s="5"/>
      <c r="C37" s="27">
        <v>259485</v>
      </c>
      <c r="D37"/>
      <c r="E37" s="27">
        <v>40205</v>
      </c>
      <c r="F37" s="25" t="s">
        <v>6</v>
      </c>
      <c r="G37" s="25" t="s">
        <v>6</v>
      </c>
      <c r="H37" s="31">
        <f t="shared" si="2"/>
        <v>40205</v>
      </c>
      <c r="I37"/>
      <c r="J37" s="31">
        <f t="shared" si="3"/>
        <v>299690</v>
      </c>
      <c r="K37"/>
      <c r="L37" s="27">
        <v>2899979</v>
      </c>
    </row>
    <row r="38" spans="1:12" s="4" customFormat="1" ht="12" customHeight="1" x14ac:dyDescent="0.25">
      <c r="A38" s="5">
        <v>1997</v>
      </c>
      <c r="B38" s="5"/>
      <c r="C38" s="27">
        <v>235740</v>
      </c>
      <c r="D38"/>
      <c r="E38" s="27">
        <v>35585</v>
      </c>
      <c r="F38" s="25" t="s">
        <v>6</v>
      </c>
      <c r="G38" s="25" t="s">
        <v>6</v>
      </c>
      <c r="H38" s="31">
        <f t="shared" si="2"/>
        <v>35585</v>
      </c>
      <c r="I38"/>
      <c r="J38" s="31">
        <f t="shared" si="3"/>
        <v>271325</v>
      </c>
      <c r="K38"/>
      <c r="L38" s="27">
        <v>2974288</v>
      </c>
    </row>
    <row r="39" spans="1:12" s="4" customFormat="1" ht="12" customHeight="1" x14ac:dyDescent="0.25">
      <c r="A39" s="5">
        <v>1998</v>
      </c>
      <c r="B39" s="5"/>
      <c r="C39" s="27">
        <v>234539</v>
      </c>
      <c r="D39"/>
      <c r="E39" s="27">
        <v>43664</v>
      </c>
      <c r="F39" s="25" t="s">
        <v>6</v>
      </c>
      <c r="G39" s="25">
        <v>13556</v>
      </c>
      <c r="H39" s="31">
        <f t="shared" si="2"/>
        <v>57220</v>
      </c>
      <c r="I39"/>
      <c r="J39" s="31">
        <f t="shared" si="3"/>
        <v>291759</v>
      </c>
      <c r="K39"/>
      <c r="L39" s="27">
        <v>3080902</v>
      </c>
    </row>
    <row r="40" spans="1:12" s="4" customFormat="1" ht="12" customHeight="1" x14ac:dyDescent="0.25">
      <c r="A40" s="5">
        <v>1999</v>
      </c>
      <c r="B40" s="5"/>
      <c r="C40" s="27">
        <v>312011</v>
      </c>
      <c r="D40"/>
      <c r="E40" s="27">
        <v>35207</v>
      </c>
      <c r="F40" s="25" t="s">
        <v>6</v>
      </c>
      <c r="G40" s="25" t="s">
        <v>6</v>
      </c>
      <c r="H40" s="31">
        <f t="shared" si="2"/>
        <v>35207</v>
      </c>
      <c r="I40"/>
      <c r="J40" s="31">
        <f t="shared" si="3"/>
        <v>347218</v>
      </c>
      <c r="K40"/>
      <c r="L40" s="25">
        <v>3528878</v>
      </c>
    </row>
    <row r="41" spans="1:12" s="4" customFormat="1" ht="20.149999999999999" customHeight="1" x14ac:dyDescent="0.25">
      <c r="A41" s="5">
        <v>2000</v>
      </c>
      <c r="B41" s="5"/>
      <c r="C41" s="27">
        <v>264250.80099999998</v>
      </c>
      <c r="D41" s="27"/>
      <c r="E41" s="27">
        <v>107207</v>
      </c>
      <c r="F41" s="27">
        <v>34290</v>
      </c>
      <c r="G41" s="27">
        <v>13554</v>
      </c>
      <c r="H41" s="31">
        <f t="shared" si="2"/>
        <v>155051</v>
      </c>
      <c r="I41" s="43"/>
      <c r="J41" s="31">
        <f t="shared" si="3"/>
        <v>419301.80099999998</v>
      </c>
      <c r="K41" s="43"/>
      <c r="L41" s="27">
        <v>3990894.6669999999</v>
      </c>
    </row>
    <row r="42" spans="1:12" s="4" customFormat="1" ht="12" customHeight="1" x14ac:dyDescent="0.25">
      <c r="A42" s="5">
        <v>2001</v>
      </c>
      <c r="B42" s="5"/>
      <c r="C42" s="27">
        <v>289424</v>
      </c>
      <c r="D42" s="27"/>
      <c r="E42" s="27">
        <v>117855</v>
      </c>
      <c r="F42" s="25" t="s">
        <v>18</v>
      </c>
      <c r="G42" s="25" t="s">
        <v>18</v>
      </c>
      <c r="H42" s="31">
        <f t="shared" si="2"/>
        <v>117855</v>
      </c>
      <c r="I42" s="43"/>
      <c r="J42" s="31">
        <f t="shared" si="3"/>
        <v>407279</v>
      </c>
      <c r="K42" s="43"/>
      <c r="L42" s="27">
        <v>5223768</v>
      </c>
    </row>
    <row r="43" spans="1:12" s="4" customFormat="1" ht="12" customHeight="1" x14ac:dyDescent="0.25">
      <c r="A43" s="5">
        <v>2002</v>
      </c>
      <c r="B43" s="5"/>
      <c r="C43" s="45">
        <v>323254</v>
      </c>
      <c r="D43" s="27"/>
      <c r="E43" s="27">
        <v>153318</v>
      </c>
      <c r="F43" s="25" t="s">
        <v>18</v>
      </c>
      <c r="G43" s="25" t="s">
        <v>18</v>
      </c>
      <c r="H43" s="31">
        <f t="shared" si="2"/>
        <v>153318</v>
      </c>
      <c r="I43" s="43"/>
      <c r="J43" s="31">
        <f t="shared" si="3"/>
        <v>476572</v>
      </c>
      <c r="K43" s="43"/>
      <c r="L43" s="27">
        <v>4217009</v>
      </c>
    </row>
    <row r="44" spans="1:12" s="4" customFormat="1" ht="12" customHeight="1" x14ac:dyDescent="0.25">
      <c r="A44" s="5">
        <v>2003</v>
      </c>
      <c r="B44" s="5"/>
      <c r="C44" s="45">
        <v>450500</v>
      </c>
      <c r="D44" s="27"/>
      <c r="E44" s="27">
        <v>87731</v>
      </c>
      <c r="F44" s="25" t="s">
        <v>18</v>
      </c>
      <c r="G44" s="25" t="s">
        <v>18</v>
      </c>
      <c r="H44" s="31">
        <f t="shared" si="2"/>
        <v>87731</v>
      </c>
      <c r="I44" s="43"/>
      <c r="J44" s="31">
        <f t="shared" si="3"/>
        <v>538231</v>
      </c>
      <c r="K44" s="43"/>
      <c r="L44" s="27">
        <v>4979232</v>
      </c>
    </row>
    <row r="45" spans="1:12" s="4" customFormat="1" ht="12" customHeight="1" x14ac:dyDescent="0.25">
      <c r="A45" s="5">
        <v>2004</v>
      </c>
      <c r="C45" s="4">
        <v>618364</v>
      </c>
      <c r="E45" s="4">
        <v>64099</v>
      </c>
      <c r="F45" s="25" t="s">
        <v>18</v>
      </c>
      <c r="G45" s="25" t="s">
        <v>18</v>
      </c>
      <c r="H45" s="31">
        <f t="shared" si="2"/>
        <v>64099</v>
      </c>
      <c r="J45" s="4">
        <f t="shared" si="3"/>
        <v>682463</v>
      </c>
      <c r="L45" s="4">
        <v>4381879</v>
      </c>
    </row>
    <row r="46" spans="1:12" s="4" customFormat="1" ht="20.149999999999999" customHeight="1" x14ac:dyDescent="0.25">
      <c r="A46" s="5">
        <v>2005</v>
      </c>
      <c r="C46" s="4">
        <v>651883.13</v>
      </c>
      <c r="E46" s="4">
        <v>73838</v>
      </c>
      <c r="F46" s="25" t="s">
        <v>18</v>
      </c>
      <c r="G46" s="25" t="s">
        <v>18</v>
      </c>
      <c r="H46" s="4">
        <v>73838</v>
      </c>
      <c r="J46" s="4">
        <v>725721.13</v>
      </c>
      <c r="L46" s="4">
        <v>4443777.82302</v>
      </c>
    </row>
    <row r="47" spans="1:12" s="7" customFormat="1" ht="12" customHeight="1" x14ac:dyDescent="0.25">
      <c r="A47" s="5">
        <v>2006</v>
      </c>
      <c r="C47" s="4">
        <v>489261</v>
      </c>
      <c r="D47" s="4"/>
      <c r="E47" s="4">
        <v>79072</v>
      </c>
      <c r="F47" s="25" t="s">
        <v>18</v>
      </c>
      <c r="G47" s="25" t="s">
        <v>18</v>
      </c>
      <c r="H47" s="4">
        <v>79072</v>
      </c>
      <c r="I47" s="4"/>
      <c r="J47" s="4">
        <v>568333</v>
      </c>
      <c r="K47" s="4"/>
      <c r="L47" s="4">
        <v>4440533</v>
      </c>
    </row>
    <row r="48" spans="1:12" s="7" customFormat="1" ht="12" customHeight="1" x14ac:dyDescent="0.25">
      <c r="A48" s="5">
        <v>2007</v>
      </c>
      <c r="B48" s="38"/>
      <c r="C48" s="4">
        <v>251645</v>
      </c>
      <c r="D48" s="4"/>
      <c r="E48" s="4">
        <v>38218</v>
      </c>
      <c r="F48" s="17" t="s">
        <v>6</v>
      </c>
      <c r="G48" s="17" t="s">
        <v>6</v>
      </c>
      <c r="H48" s="4">
        <v>38218</v>
      </c>
      <c r="I48" s="4"/>
      <c r="J48" s="4">
        <v>289863</v>
      </c>
      <c r="K48" s="4"/>
      <c r="L48" s="4">
        <v>4592845</v>
      </c>
    </row>
    <row r="49" spans="1:12" s="7" customFormat="1" ht="12" customHeight="1" x14ac:dyDescent="0.25">
      <c r="A49" s="5">
        <v>2008</v>
      </c>
      <c r="B49" s="38"/>
      <c r="C49" s="4">
        <v>206933</v>
      </c>
      <c r="D49" s="4"/>
      <c r="E49" s="4">
        <v>93299</v>
      </c>
      <c r="F49" s="17" t="s">
        <v>6</v>
      </c>
      <c r="G49" s="17" t="s">
        <v>6</v>
      </c>
      <c r="H49" s="4">
        <v>93299</v>
      </c>
      <c r="I49" s="4"/>
      <c r="J49" s="4">
        <v>300232</v>
      </c>
      <c r="K49" s="4"/>
      <c r="L49" s="4">
        <v>4507191.49003</v>
      </c>
    </row>
    <row r="50" spans="1:12" s="7" customFormat="1" ht="12" customHeight="1" x14ac:dyDescent="0.25">
      <c r="A50" s="5"/>
      <c r="B50" s="38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s="7" customFormat="1" ht="16" customHeight="1" x14ac:dyDescent="0.25">
      <c r="A51" s="5" t="s">
        <v>8</v>
      </c>
      <c r="B51" s="5"/>
      <c r="C51" s="5"/>
      <c r="D51" s="5"/>
      <c r="E51" s="9"/>
      <c r="F51" s="8"/>
      <c r="G51" s="8"/>
      <c r="H51" s="8"/>
      <c r="I51" s="8"/>
      <c r="J51" s="8"/>
      <c r="K51" s="8"/>
      <c r="L51" s="8"/>
    </row>
    <row r="52" spans="1:12" s="7" customFormat="1" ht="16" customHeight="1" x14ac:dyDescent="0.25">
      <c r="A52" s="46" t="s">
        <v>19</v>
      </c>
      <c r="B52" s="2"/>
      <c r="C52" s="2"/>
      <c r="D52" s="2"/>
      <c r="E52" s="9"/>
      <c r="F52" s="8"/>
      <c r="G52" s="8"/>
      <c r="H52" s="8"/>
      <c r="I52" s="8"/>
      <c r="J52" s="8"/>
      <c r="K52" s="8"/>
      <c r="L52" s="61" t="s">
        <v>26</v>
      </c>
    </row>
    <row r="53" spans="1:12" s="11" customFormat="1" ht="4" customHeight="1" x14ac:dyDescent="0.25">
      <c r="A53" s="23"/>
      <c r="B53" s="23"/>
      <c r="C53" s="23"/>
      <c r="D53" s="23"/>
      <c r="E53" s="23"/>
      <c r="F53" s="24"/>
      <c r="G53" s="24"/>
      <c r="H53" s="24"/>
      <c r="I53" s="24"/>
      <c r="J53" s="24"/>
      <c r="K53" s="24"/>
      <c r="L53" s="24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F4E3-25B5-4AEF-B68E-F55F9BA9CD16}">
  <dimension ref="A1:L53"/>
  <sheetViews>
    <sheetView workbookViewId="0">
      <selection activeCell="M1" sqref="M1"/>
    </sheetView>
  </sheetViews>
  <sheetFormatPr baseColWidth="10" defaultColWidth="16" defaultRowHeight="10" customHeight="1" x14ac:dyDescent="0.25"/>
  <cols>
    <col min="1" max="1" width="7.5703125" style="3" customWidth="1"/>
    <col min="2" max="2" width="10.42578125" style="3" customWidth="1"/>
    <col min="3" max="3" width="17" style="3" customWidth="1"/>
    <col min="4" max="4" width="7" style="3" customWidth="1"/>
    <col min="5" max="5" width="12" style="3" customWidth="1"/>
    <col min="6" max="7" width="13" style="3" customWidth="1"/>
    <col min="8" max="8" width="12" style="3" customWidth="1"/>
    <col min="9" max="9" width="6" style="3" customWidth="1"/>
    <col min="10" max="10" width="16" style="3" customWidth="1"/>
    <col min="11" max="11" width="6" style="3" customWidth="1"/>
    <col min="12" max="12" width="12" style="3" customWidth="1"/>
    <col min="13" max="16384" width="16" style="3"/>
  </cols>
  <sheetData>
    <row r="1" spans="1:12" customFormat="1" ht="34.5" customHeight="1" x14ac:dyDescent="0.3">
      <c r="A1" s="57" t="s">
        <v>17</v>
      </c>
      <c r="B1" s="55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customFormat="1" ht="5.15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13" customFormat="1" ht="40" customHeight="1" x14ac:dyDescent="0.3">
      <c r="A3" s="41" t="s">
        <v>27</v>
      </c>
      <c r="F3" s="12"/>
      <c r="G3" s="12"/>
      <c r="H3" s="12"/>
      <c r="I3" s="12"/>
      <c r="J3" s="10"/>
      <c r="K3" s="10"/>
      <c r="L3" s="10"/>
    </row>
    <row r="4" spans="1:12" s="13" customFormat="1" ht="15" customHeight="1" x14ac:dyDescent="0.3">
      <c r="A4" s="41" t="s">
        <v>31</v>
      </c>
      <c r="F4" s="12"/>
      <c r="G4" s="12"/>
      <c r="H4" s="12"/>
      <c r="I4" s="12"/>
      <c r="J4" s="10"/>
      <c r="K4" s="10"/>
      <c r="L4" s="58" t="s">
        <v>32</v>
      </c>
    </row>
    <row r="5" spans="1:12" s="16" customFormat="1" ht="16" customHeight="1" x14ac:dyDescent="0.25">
      <c r="A5" s="14" t="s">
        <v>25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26" t="s">
        <v>1</v>
      </c>
    </row>
    <row r="6" spans="1:12" s="13" customFormat="1" ht="4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3" customFormat="1" ht="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3" customFormat="1" ht="12.75" customHeight="1" x14ac:dyDescent="0.25">
      <c r="A8" s="10"/>
      <c r="B8" s="10"/>
      <c r="C8" s="34"/>
      <c r="D8" s="10"/>
      <c r="F8" s="17"/>
      <c r="G8" s="17"/>
      <c r="H8" s="17" t="s">
        <v>4</v>
      </c>
      <c r="I8" s="17"/>
      <c r="J8" s="17"/>
      <c r="K8" s="17"/>
      <c r="L8" s="17"/>
    </row>
    <row r="9" spans="1:12" s="13" customFormat="1" ht="4" customHeight="1" x14ac:dyDescent="0.25">
      <c r="A9" s="10"/>
      <c r="B9" s="10"/>
      <c r="C9" s="30"/>
      <c r="D9" s="10"/>
      <c r="E9" s="39"/>
      <c r="F9" s="20"/>
      <c r="G9" s="21"/>
      <c r="H9" s="20"/>
      <c r="I9" s="17"/>
      <c r="J9" s="17"/>
      <c r="K9" s="17"/>
      <c r="L9" s="17"/>
    </row>
    <row r="10" spans="1:12" s="13" customFormat="1" ht="4" customHeight="1" x14ac:dyDescent="0.25">
      <c r="A10" s="10"/>
      <c r="B10" s="10"/>
      <c r="C10" s="30"/>
      <c r="D10" s="42"/>
      <c r="E10" s="30"/>
      <c r="F10" s="17"/>
      <c r="G10" s="17"/>
      <c r="H10" s="17"/>
      <c r="I10" s="17"/>
      <c r="J10" s="17"/>
      <c r="K10" s="17"/>
      <c r="L10" s="29"/>
    </row>
    <row r="11" spans="1:12" s="13" customFormat="1" ht="12.75" customHeight="1" x14ac:dyDescent="0.25">
      <c r="A11" s="10"/>
      <c r="B11" s="10"/>
      <c r="C11" s="36"/>
      <c r="D11" s="28"/>
      <c r="E11" s="37"/>
      <c r="F11" s="29" t="s">
        <v>23</v>
      </c>
      <c r="G11" s="29"/>
      <c r="H11" s="17"/>
      <c r="I11" s="17"/>
      <c r="K11" s="17"/>
      <c r="L11" s="29"/>
    </row>
    <row r="12" spans="1:12" s="13" customFormat="1" ht="12.75" customHeight="1" x14ac:dyDescent="0.25">
      <c r="A12" s="10"/>
      <c r="B12" s="10"/>
      <c r="C12" s="36" t="s">
        <v>22</v>
      </c>
      <c r="D12" s="28"/>
      <c r="E12" s="37"/>
      <c r="F12" s="29" t="s">
        <v>12</v>
      </c>
      <c r="G12" s="29" t="s">
        <v>24</v>
      </c>
      <c r="H12" s="17"/>
      <c r="I12" s="17"/>
      <c r="J12" s="29" t="s">
        <v>29</v>
      </c>
      <c r="K12" s="17"/>
      <c r="L12" s="29"/>
    </row>
    <row r="13" spans="1:12" s="13" customFormat="1" ht="12.75" customHeight="1" x14ac:dyDescent="0.25">
      <c r="A13" s="10"/>
      <c r="B13" s="10"/>
      <c r="C13" s="36" t="s">
        <v>9</v>
      </c>
      <c r="D13" s="28"/>
      <c r="E13" s="37" t="s">
        <v>5</v>
      </c>
      <c r="F13" s="29" t="s">
        <v>13</v>
      </c>
      <c r="G13" s="29" t="s">
        <v>21</v>
      </c>
      <c r="H13" s="17"/>
      <c r="I13" s="17"/>
      <c r="J13" s="29" t="s">
        <v>30</v>
      </c>
      <c r="K13" s="17"/>
      <c r="L13" s="29" t="s">
        <v>15</v>
      </c>
    </row>
    <row r="14" spans="1:12" s="17" customFormat="1" ht="12.75" customHeight="1" x14ac:dyDescent="0.25">
      <c r="A14" s="18"/>
      <c r="B14" s="18"/>
      <c r="C14" s="36" t="s">
        <v>10</v>
      </c>
      <c r="D14" s="28"/>
      <c r="E14" s="37" t="s">
        <v>11</v>
      </c>
      <c r="F14" s="29" t="s">
        <v>14</v>
      </c>
      <c r="G14" s="29" t="s">
        <v>20</v>
      </c>
      <c r="H14" s="17" t="s">
        <v>0</v>
      </c>
      <c r="J14" s="29" t="s">
        <v>28</v>
      </c>
      <c r="L14" s="29" t="s">
        <v>16</v>
      </c>
    </row>
    <row r="15" spans="1:12" s="17" customFormat="1" ht="4" customHeight="1" x14ac:dyDescent="0.25">
      <c r="A15" s="22"/>
      <c r="B15" s="22"/>
      <c r="C15" s="22"/>
      <c r="D15" s="22"/>
      <c r="E15" s="40"/>
      <c r="F15" s="20"/>
      <c r="G15" s="20"/>
      <c r="H15" s="20"/>
      <c r="I15" s="20"/>
      <c r="J15" s="20"/>
      <c r="K15" s="20"/>
      <c r="L15" s="20"/>
    </row>
    <row r="16" spans="1:12" s="17" customFormat="1" ht="4" customHeight="1" x14ac:dyDescent="0.25">
      <c r="A16" s="18"/>
      <c r="B16" s="18"/>
      <c r="C16" s="18"/>
      <c r="D16" s="18"/>
    </row>
    <row r="17" spans="1:12" s="4" customFormat="1" ht="20.149999999999999" customHeight="1" x14ac:dyDescent="0.25">
      <c r="A17" s="60" t="s">
        <v>2</v>
      </c>
      <c r="B17" s="38"/>
      <c r="C17" s="5"/>
      <c r="D17" s="5"/>
      <c r="E17" s="1"/>
      <c r="F17" s="6"/>
      <c r="G17" s="6"/>
      <c r="H17" s="6"/>
      <c r="I17" s="6"/>
      <c r="J17" s="6"/>
      <c r="K17" s="6"/>
      <c r="L17" s="6"/>
    </row>
    <row r="18" spans="1:12" s="4" customFormat="1" ht="20.149999999999999" customHeight="1" x14ac:dyDescent="0.25">
      <c r="A18" s="5">
        <v>1977</v>
      </c>
      <c r="C18" s="47">
        <v>13.784472840381778</v>
      </c>
      <c r="D18" s="47"/>
      <c r="E18" s="47">
        <v>3.7812502827568109</v>
      </c>
      <c r="F18" s="59" t="s">
        <v>6</v>
      </c>
      <c r="G18" s="59" t="s">
        <v>6</v>
      </c>
      <c r="H18" s="47">
        <v>3.7812502827568109</v>
      </c>
      <c r="I18" s="47"/>
      <c r="J18" s="47">
        <v>17.565723123138589</v>
      </c>
      <c r="K18" s="47"/>
      <c r="L18" s="47">
        <v>100</v>
      </c>
    </row>
    <row r="19" spans="1:12" s="4" customFormat="1" ht="12" customHeight="1" x14ac:dyDescent="0.25">
      <c r="A19" s="5">
        <v>1978</v>
      </c>
      <c r="C19" s="47">
        <v>11.512146794287471</v>
      </c>
      <c r="D19" s="47"/>
      <c r="E19" s="47">
        <v>4.9111962944097352</v>
      </c>
      <c r="F19" s="59" t="s">
        <v>6</v>
      </c>
      <c r="G19" s="59" t="s">
        <v>6</v>
      </c>
      <c r="H19" s="47">
        <v>4.9111962944097352</v>
      </c>
      <c r="I19" s="47"/>
      <c r="J19" s="47">
        <v>16.423343088697205</v>
      </c>
      <c r="K19" s="47"/>
      <c r="L19" s="47">
        <v>100</v>
      </c>
    </row>
    <row r="20" spans="1:12" s="4" customFormat="1" ht="12" customHeight="1" x14ac:dyDescent="0.25">
      <c r="A20" s="5">
        <v>1979</v>
      </c>
      <c r="C20" s="47">
        <v>10.544066522401883</v>
      </c>
      <c r="D20" s="47"/>
      <c r="E20" s="47">
        <v>3.2926844464012026</v>
      </c>
      <c r="F20" s="59" t="s">
        <v>6</v>
      </c>
      <c r="G20" s="59" t="s">
        <v>6</v>
      </c>
      <c r="H20" s="47">
        <v>3.2926844464012026</v>
      </c>
      <c r="I20" s="47"/>
      <c r="J20" s="47">
        <v>13.836750968803088</v>
      </c>
      <c r="K20" s="47"/>
      <c r="L20" s="47">
        <v>100</v>
      </c>
    </row>
    <row r="21" spans="1:12" s="4" customFormat="1" ht="20.149999999999999" customHeight="1" x14ac:dyDescent="0.25">
      <c r="A21" s="5">
        <v>1980</v>
      </c>
      <c r="C21" s="47">
        <v>10.502106500942141</v>
      </c>
      <c r="D21" s="47"/>
      <c r="E21" s="47">
        <v>2.0274520261288895</v>
      </c>
      <c r="F21" s="59" t="s">
        <v>6</v>
      </c>
      <c r="G21" s="59" t="s">
        <v>6</v>
      </c>
      <c r="H21" s="47">
        <v>2.0274520261288895</v>
      </c>
      <c r="I21" s="47"/>
      <c r="J21" s="47">
        <v>12.52955852707103</v>
      </c>
      <c r="K21" s="47"/>
      <c r="L21" s="47">
        <v>100</v>
      </c>
    </row>
    <row r="22" spans="1:12" s="4" customFormat="1" ht="12" customHeight="1" x14ac:dyDescent="0.25">
      <c r="A22" s="5">
        <v>1981</v>
      </c>
      <c r="C22" s="47">
        <v>8.906240948622175</v>
      </c>
      <c r="D22" s="47"/>
      <c r="E22" s="47">
        <v>2.7419850442903595</v>
      </c>
      <c r="F22" s="59" t="s">
        <v>6</v>
      </c>
      <c r="G22" s="59" t="s">
        <v>6</v>
      </c>
      <c r="H22" s="47">
        <v>2.7419850442903595</v>
      </c>
      <c r="I22" s="47"/>
      <c r="J22" s="47">
        <v>11.648225992912534</v>
      </c>
      <c r="K22" s="47"/>
      <c r="L22" s="47">
        <v>100</v>
      </c>
    </row>
    <row r="23" spans="1:12" s="4" customFormat="1" ht="12" customHeight="1" x14ac:dyDescent="0.25">
      <c r="A23" s="5">
        <v>1982</v>
      </c>
      <c r="C23" s="47">
        <v>7.6111885501308096</v>
      </c>
      <c r="D23" s="47"/>
      <c r="E23" s="47">
        <v>3.7127778396620918</v>
      </c>
      <c r="F23" s="59">
        <v>0.13547647074761937</v>
      </c>
      <c r="G23" s="59" t="s">
        <v>6</v>
      </c>
      <c r="H23" s="47">
        <v>3.8482543104097107</v>
      </c>
      <c r="I23" s="47"/>
      <c r="J23" s="47">
        <v>11.4</v>
      </c>
      <c r="K23" s="47"/>
      <c r="L23" s="47">
        <v>100</v>
      </c>
    </row>
    <row r="24" spans="1:12" s="4" customFormat="1" ht="12" customHeight="1" x14ac:dyDescent="0.25">
      <c r="A24" s="5">
        <v>1983</v>
      </c>
      <c r="C24" s="47">
        <v>7.3968657385588861</v>
      </c>
      <c r="D24" s="47"/>
      <c r="E24" s="47">
        <v>4.4206443819589651</v>
      </c>
      <c r="F24" s="59">
        <v>0.16109822021962875</v>
      </c>
      <c r="G24" s="59" t="s">
        <v>6</v>
      </c>
      <c r="H24" s="47">
        <v>4.5817426021785943</v>
      </c>
      <c r="I24" s="47"/>
      <c r="J24" s="47">
        <v>11.97860834073748</v>
      </c>
      <c r="K24" s="47"/>
      <c r="L24" s="47">
        <v>100</v>
      </c>
    </row>
    <row r="25" spans="1:12" s="4" customFormat="1" ht="12" customHeight="1" x14ac:dyDescent="0.25">
      <c r="A25" s="5">
        <v>1984</v>
      </c>
      <c r="C25" s="47">
        <v>7.7319773982463866</v>
      </c>
      <c r="D25" s="47"/>
      <c r="E25" s="47">
        <v>4.2800954428586921</v>
      </c>
      <c r="F25" s="59">
        <v>0.22542208158152729</v>
      </c>
      <c r="G25" s="59" t="s">
        <v>6</v>
      </c>
      <c r="H25" s="47">
        <v>4.5055175244402195</v>
      </c>
      <c r="I25" s="47"/>
      <c r="J25" s="47">
        <v>12.237494922686606</v>
      </c>
      <c r="K25" s="47"/>
      <c r="L25" s="47">
        <v>100</v>
      </c>
    </row>
    <row r="26" spans="1:12" s="4" customFormat="1" ht="20.149999999999999" customHeight="1" x14ac:dyDescent="0.25">
      <c r="A26" s="5">
        <v>1985</v>
      </c>
      <c r="C26" s="47">
        <v>8.9805373655241372</v>
      </c>
      <c r="D26" s="47"/>
      <c r="E26" s="47">
        <v>3.384554948371238</v>
      </c>
      <c r="F26" s="59">
        <v>1.0116996900250852</v>
      </c>
      <c r="G26" s="59" t="s">
        <v>6</v>
      </c>
      <c r="H26" s="47">
        <v>4.3962546383963224</v>
      </c>
      <c r="I26" s="47"/>
      <c r="J26" s="47">
        <v>13.37679200392046</v>
      </c>
      <c r="K26" s="47"/>
      <c r="L26" s="47">
        <v>100</v>
      </c>
    </row>
    <row r="27" spans="1:12" s="4" customFormat="1" ht="12" customHeight="1" x14ac:dyDescent="0.25">
      <c r="A27" s="5">
        <v>1986</v>
      </c>
      <c r="C27" s="47">
        <v>11.067341971479729</v>
      </c>
      <c r="D27" s="47"/>
      <c r="E27" s="47">
        <v>2.6181716811612739</v>
      </c>
      <c r="F27" s="59">
        <v>0.41465500703414765</v>
      </c>
      <c r="G27" s="59" t="s">
        <v>6</v>
      </c>
      <c r="H27" s="47">
        <v>3.0328266881954216</v>
      </c>
      <c r="I27" s="47"/>
      <c r="J27" s="47">
        <v>14.10016865967515</v>
      </c>
      <c r="K27" s="47"/>
      <c r="L27" s="47">
        <v>100</v>
      </c>
    </row>
    <row r="28" spans="1:12" s="4" customFormat="1" ht="12" customHeight="1" x14ac:dyDescent="0.25">
      <c r="A28" s="5">
        <v>1987</v>
      </c>
      <c r="C28" s="47">
        <v>11.277333238884108</v>
      </c>
      <c r="D28" s="47"/>
      <c r="E28" s="47">
        <v>2.9979811478069753</v>
      </c>
      <c r="F28" s="59">
        <v>0.50255922301472356</v>
      </c>
      <c r="G28" s="59" t="s">
        <v>6</v>
      </c>
      <c r="H28" s="47">
        <v>3.5005403708216991</v>
      </c>
      <c r="I28" s="47"/>
      <c r="J28" s="47">
        <v>14.777873609705807</v>
      </c>
      <c r="K28" s="47"/>
      <c r="L28" s="47">
        <v>100</v>
      </c>
    </row>
    <row r="29" spans="1:12" s="4" customFormat="1" ht="12" customHeight="1" x14ac:dyDescent="0.25">
      <c r="A29" s="5">
        <v>1988</v>
      </c>
      <c r="C29" s="47">
        <v>11.074536043734923</v>
      </c>
      <c r="D29" s="47"/>
      <c r="E29" s="47">
        <v>2.6894553741348171</v>
      </c>
      <c r="F29" s="59">
        <v>5.3335272797798712E-2</v>
      </c>
      <c r="G29" s="59" t="s">
        <v>6</v>
      </c>
      <c r="H29" s="47">
        <v>2.8</v>
      </c>
      <c r="I29" s="47"/>
      <c r="J29" s="47">
        <v>13.9</v>
      </c>
      <c r="K29" s="47"/>
      <c r="L29" s="47">
        <v>100</v>
      </c>
    </row>
    <row r="30" spans="1:12" s="4" customFormat="1" ht="12" customHeight="1" x14ac:dyDescent="0.25">
      <c r="A30" s="5">
        <v>1989</v>
      </c>
      <c r="C30" s="47">
        <v>10.08471410949746</v>
      </c>
      <c r="D30" s="47"/>
      <c r="E30" s="47">
        <v>2.9693207850213006</v>
      </c>
      <c r="F30" s="59" t="s">
        <v>6</v>
      </c>
      <c r="G30" s="59" t="s">
        <v>6</v>
      </c>
      <c r="H30" s="47">
        <v>2.9693207850213006</v>
      </c>
      <c r="I30" s="47"/>
      <c r="J30" s="47">
        <v>13.054034894518759</v>
      </c>
      <c r="K30" s="47"/>
      <c r="L30" s="47">
        <v>100</v>
      </c>
    </row>
    <row r="31" spans="1:12" s="4" customFormat="1" ht="20.149999999999999" customHeight="1" x14ac:dyDescent="0.25">
      <c r="A31" s="5">
        <v>1990</v>
      </c>
      <c r="B31" s="5"/>
      <c r="C31" s="48">
        <v>11.429974731535708</v>
      </c>
      <c r="D31" s="52"/>
      <c r="E31" s="48">
        <v>3.4267384842201403</v>
      </c>
      <c r="F31" s="53" t="s">
        <v>6</v>
      </c>
      <c r="G31" s="53" t="s">
        <v>6</v>
      </c>
      <c r="H31" s="49">
        <v>3.4267384842201403</v>
      </c>
      <c r="I31" s="52"/>
      <c r="J31" s="49">
        <v>14.8</v>
      </c>
      <c r="K31" s="52"/>
      <c r="L31" s="47">
        <v>100</v>
      </c>
    </row>
    <row r="32" spans="1:12" s="4" customFormat="1" ht="12" customHeight="1" x14ac:dyDescent="0.25">
      <c r="A32" s="5">
        <v>1991</v>
      </c>
      <c r="B32" s="5"/>
      <c r="C32" s="48">
        <v>11.429762764230688</v>
      </c>
      <c r="D32" s="52"/>
      <c r="E32" s="48">
        <v>2.5045184216691618</v>
      </c>
      <c r="F32" s="53" t="s">
        <v>6</v>
      </c>
      <c r="G32" s="53" t="s">
        <v>6</v>
      </c>
      <c r="H32" s="49">
        <v>2.5045184216691618</v>
      </c>
      <c r="I32" s="52"/>
      <c r="J32" s="49">
        <v>13.934281185899849</v>
      </c>
      <c r="K32" s="52"/>
      <c r="L32" s="47">
        <v>100</v>
      </c>
    </row>
    <row r="33" spans="1:12" s="4" customFormat="1" ht="12" customHeight="1" x14ac:dyDescent="0.25">
      <c r="A33" s="5">
        <v>1992</v>
      </c>
      <c r="B33" s="5"/>
      <c r="C33" s="48">
        <v>11.076447983036687</v>
      </c>
      <c r="D33" s="52"/>
      <c r="E33" s="48">
        <v>2.1850252349856607</v>
      </c>
      <c r="F33" s="53" t="s">
        <v>6</v>
      </c>
      <c r="G33" s="53" t="s">
        <v>6</v>
      </c>
      <c r="H33" s="49">
        <v>2.1850252349856607</v>
      </c>
      <c r="I33" s="52"/>
      <c r="J33" s="49">
        <v>13.261473218022346</v>
      </c>
      <c r="K33" s="52"/>
      <c r="L33" s="49">
        <v>100</v>
      </c>
    </row>
    <row r="34" spans="1:12" s="4" customFormat="1" ht="12" customHeight="1" x14ac:dyDescent="0.25">
      <c r="A34" s="5">
        <v>1993</v>
      </c>
      <c r="B34" s="5"/>
      <c r="C34" s="48">
        <v>9.2905585835525404</v>
      </c>
      <c r="D34" s="52"/>
      <c r="E34" s="48">
        <v>0.8170607177088689</v>
      </c>
      <c r="F34" s="53" t="s">
        <v>6</v>
      </c>
      <c r="G34" s="53" t="s">
        <v>6</v>
      </c>
      <c r="H34" s="49">
        <v>0.8170607177088689</v>
      </c>
      <c r="I34" s="52"/>
      <c r="J34" s="49">
        <v>10.10761930126141</v>
      </c>
      <c r="K34" s="52"/>
      <c r="L34" s="49">
        <v>100</v>
      </c>
    </row>
    <row r="35" spans="1:12" s="4" customFormat="1" ht="12" customHeight="1" x14ac:dyDescent="0.25">
      <c r="A35" s="5">
        <v>1994</v>
      </c>
      <c r="B35" s="5"/>
      <c r="C35" s="48">
        <v>8.1871430407841981</v>
      </c>
      <c r="D35" s="52"/>
      <c r="E35" s="48">
        <v>1.2750915243518339</v>
      </c>
      <c r="F35" s="53" t="s">
        <v>6</v>
      </c>
      <c r="G35" s="53" t="s">
        <v>6</v>
      </c>
      <c r="H35" s="49">
        <v>1.2750915243518339</v>
      </c>
      <c r="I35" s="52"/>
      <c r="J35" s="49">
        <v>9.4622345651360327</v>
      </c>
      <c r="K35" s="52"/>
      <c r="L35" s="49">
        <v>100</v>
      </c>
    </row>
    <row r="36" spans="1:12" s="4" customFormat="1" ht="20.149999999999999" customHeight="1" x14ac:dyDescent="0.25">
      <c r="A36" s="5">
        <v>1995</v>
      </c>
      <c r="B36" s="5"/>
      <c r="C36" s="49">
        <v>6.9759940091089021</v>
      </c>
      <c r="D36" s="52"/>
      <c r="E36" s="49">
        <v>2.1</v>
      </c>
      <c r="F36" s="50" t="s">
        <v>6</v>
      </c>
      <c r="G36" s="50" t="s">
        <v>6</v>
      </c>
      <c r="H36" s="49">
        <v>2.1</v>
      </c>
      <c r="I36" s="52"/>
      <c r="J36" s="49">
        <v>9.1362772834379733</v>
      </c>
      <c r="K36" s="52"/>
      <c r="L36" s="49">
        <v>100</v>
      </c>
    </row>
    <row r="37" spans="1:12" s="4" customFormat="1" ht="12" customHeight="1" x14ac:dyDescent="0.25">
      <c r="A37" s="5">
        <v>1996</v>
      </c>
      <c r="B37" s="5"/>
      <c r="C37" s="49">
        <v>8.9478234152730067</v>
      </c>
      <c r="D37" s="52"/>
      <c r="E37" s="49">
        <v>1.3863893497159807</v>
      </c>
      <c r="F37" s="50" t="s">
        <v>6</v>
      </c>
      <c r="G37" s="50" t="s">
        <v>6</v>
      </c>
      <c r="H37" s="49">
        <v>1.3863893497159807</v>
      </c>
      <c r="I37" s="52"/>
      <c r="J37" s="49">
        <v>10.334212764988989</v>
      </c>
      <c r="K37" s="52"/>
      <c r="L37" s="49">
        <v>100</v>
      </c>
    </row>
    <row r="38" spans="1:12" s="4" customFormat="1" ht="12" customHeight="1" x14ac:dyDescent="0.25">
      <c r="A38" s="5">
        <v>1997</v>
      </c>
      <c r="B38" s="5"/>
      <c r="C38" s="49">
        <v>7.9259305084107528</v>
      </c>
      <c r="D38" s="52"/>
      <c r="E38" s="49">
        <v>1.1964207904547239</v>
      </c>
      <c r="F38" s="50" t="s">
        <v>6</v>
      </c>
      <c r="G38" s="50" t="s">
        <v>6</v>
      </c>
      <c r="H38" s="49">
        <v>1.1964207904547239</v>
      </c>
      <c r="I38" s="52"/>
      <c r="J38" s="49">
        <v>9.1223512988654765</v>
      </c>
      <c r="K38" s="52"/>
      <c r="L38" s="49">
        <v>100</v>
      </c>
    </row>
    <row r="39" spans="1:12" s="4" customFormat="1" ht="12" customHeight="1" x14ac:dyDescent="0.25">
      <c r="A39" s="5">
        <v>1998</v>
      </c>
      <c r="B39" s="5"/>
      <c r="C39" s="49">
        <v>7.6126731716880318</v>
      </c>
      <c r="D39" s="52"/>
      <c r="E39" s="49">
        <v>1.4172472866712411</v>
      </c>
      <c r="F39" s="50" t="s">
        <v>6</v>
      </c>
      <c r="G39" s="50">
        <v>0.5</v>
      </c>
      <c r="H39" s="49">
        <v>1.8572482993616806</v>
      </c>
      <c r="I39" s="52"/>
      <c r="J39" s="49">
        <v>9.4699214710497124</v>
      </c>
      <c r="K39" s="52"/>
      <c r="L39" s="49">
        <v>100</v>
      </c>
    </row>
    <row r="40" spans="1:12" s="4" customFormat="1" ht="12" customHeight="1" x14ac:dyDescent="0.25">
      <c r="A40" s="5">
        <v>1999</v>
      </c>
      <c r="B40" s="5"/>
      <c r="C40" s="49">
        <v>8.8416488186896807</v>
      </c>
      <c r="D40" s="52"/>
      <c r="E40" s="49">
        <v>0.99768254952423974</v>
      </c>
      <c r="F40" s="50" t="s">
        <v>6</v>
      </c>
      <c r="G40" s="50" t="s">
        <v>6</v>
      </c>
      <c r="H40" s="49">
        <v>0.99768254952423974</v>
      </c>
      <c r="I40" s="52"/>
      <c r="J40" s="49">
        <v>9.8393313682139194</v>
      </c>
      <c r="K40" s="52"/>
      <c r="L40" s="50">
        <v>100</v>
      </c>
    </row>
    <row r="41" spans="1:12" s="4" customFormat="1" ht="20.149999999999999" customHeight="1" x14ac:dyDescent="0.25">
      <c r="A41" s="5">
        <v>2000</v>
      </c>
      <c r="B41" s="5"/>
      <c r="C41" s="49">
        <v>6.6213424068804168</v>
      </c>
      <c r="D41" s="49"/>
      <c r="E41" s="49">
        <v>2.686289890998018</v>
      </c>
      <c r="F41" s="49">
        <v>0.85920583881949897</v>
      </c>
      <c r="G41" s="49">
        <v>0.33962309534440038</v>
      </c>
      <c r="H41" s="49">
        <v>3.8851188251619173</v>
      </c>
      <c r="I41" s="51"/>
      <c r="J41" s="49">
        <v>10.506461232042334</v>
      </c>
      <c r="K41" s="51"/>
      <c r="L41" s="49">
        <v>100</v>
      </c>
    </row>
    <row r="42" spans="1:12" s="4" customFormat="1" ht="12" customHeight="1" x14ac:dyDescent="0.25">
      <c r="A42" s="5">
        <v>2001</v>
      </c>
      <c r="B42" s="5"/>
      <c r="C42" s="49">
        <v>5.5405217077021796</v>
      </c>
      <c r="D42" s="49"/>
      <c r="E42" s="49">
        <v>2.2561300578433041</v>
      </c>
      <c r="F42" s="50" t="s">
        <v>6</v>
      </c>
      <c r="G42" s="50" t="s">
        <v>6</v>
      </c>
      <c r="H42" s="49">
        <v>2.2561300578433041</v>
      </c>
      <c r="I42" s="51"/>
      <c r="J42" s="49">
        <v>7.7966517655454846</v>
      </c>
      <c r="K42" s="51"/>
      <c r="L42" s="49">
        <v>100</v>
      </c>
    </row>
    <row r="43" spans="1:12" s="4" customFormat="1" ht="12" customHeight="1" x14ac:dyDescent="0.25">
      <c r="A43" s="5">
        <v>2002</v>
      </c>
      <c r="B43" s="5"/>
      <c r="C43" s="54">
        <v>7.665480438860814</v>
      </c>
      <c r="D43" s="49"/>
      <c r="E43" s="49">
        <v>3.63570483250095</v>
      </c>
      <c r="F43" s="50" t="s">
        <v>6</v>
      </c>
      <c r="G43" s="50" t="s">
        <v>6</v>
      </c>
      <c r="H43" s="49">
        <v>3.63570483250095</v>
      </c>
      <c r="I43" s="51"/>
      <c r="J43" s="49">
        <v>11.301185271361764</v>
      </c>
      <c r="K43" s="51"/>
      <c r="L43" s="49">
        <v>100</v>
      </c>
    </row>
    <row r="44" spans="1:12" s="4" customFormat="1" ht="12" customHeight="1" x14ac:dyDescent="0.25">
      <c r="A44" s="5">
        <v>2003</v>
      </c>
      <c r="B44" s="5"/>
      <c r="C44" s="54">
        <v>9.0475800284059869</v>
      </c>
      <c r="D44" s="49"/>
      <c r="E44" s="49">
        <v>1.7619383872854288</v>
      </c>
      <c r="F44" s="50" t="s">
        <v>6</v>
      </c>
      <c r="G44" s="50" t="s">
        <v>6</v>
      </c>
      <c r="H44" s="49">
        <v>1.7619383872854288</v>
      </c>
      <c r="I44" s="51"/>
      <c r="J44" s="49">
        <v>10.809518415691416</v>
      </c>
      <c r="K44" s="51"/>
      <c r="L44" s="49">
        <v>100</v>
      </c>
    </row>
    <row r="45" spans="1:12" s="4" customFormat="1" ht="12" customHeight="1" x14ac:dyDescent="0.25">
      <c r="A45" s="5">
        <v>2004</v>
      </c>
      <c r="C45" s="47">
        <v>14.111845626043074</v>
      </c>
      <c r="D45" s="47"/>
      <c r="E45" s="47">
        <v>1.4628199455073954</v>
      </c>
      <c r="F45" s="59" t="s">
        <v>6</v>
      </c>
      <c r="G45" s="59" t="s">
        <v>6</v>
      </c>
      <c r="H45" s="47">
        <v>1.4628199455073954</v>
      </c>
      <c r="I45" s="47"/>
      <c r="J45" s="47">
        <v>15.574665571550469</v>
      </c>
      <c r="K45" s="47"/>
      <c r="L45" s="47">
        <v>100</v>
      </c>
    </row>
    <row r="46" spans="1:12" s="4" customFormat="1" ht="20.149999999999999" customHeight="1" x14ac:dyDescent="0.25">
      <c r="A46" s="5">
        <v>2005</v>
      </c>
      <c r="C46" s="47">
        <v>14.669570711277796</v>
      </c>
      <c r="D46" s="47"/>
      <c r="E46" s="47">
        <v>1.6</v>
      </c>
      <c r="F46" s="59" t="s">
        <v>6</v>
      </c>
      <c r="G46" s="59" t="s">
        <v>6</v>
      </c>
      <c r="H46" s="47">
        <v>1.6</v>
      </c>
      <c r="I46" s="47"/>
      <c r="J46" s="47">
        <v>16.331174934997055</v>
      </c>
      <c r="K46" s="47"/>
      <c r="L46" s="47">
        <f>100*Dépenses!L46/Dépenses!$L$46</f>
        <v>100</v>
      </c>
    </row>
    <row r="47" spans="1:12" s="7" customFormat="1" ht="12" customHeight="1" x14ac:dyDescent="0.25">
      <c r="A47" s="5">
        <v>2006</v>
      </c>
      <c r="C47" s="47">
        <f>100*(Dépenses!C47/Dépenses!$L$47)</f>
        <v>11.018069227275195</v>
      </c>
      <c r="D47" s="47"/>
      <c r="E47" s="47">
        <f>100*(Dépenses!E47/Dépenses!$L$47)</f>
        <v>1.7806871382331808</v>
      </c>
      <c r="F47" s="59" t="s">
        <v>6</v>
      </c>
      <c r="G47" s="59" t="s">
        <v>6</v>
      </c>
      <c r="H47" s="47">
        <f>100*(Dépenses!H47/Dépenses!$L$47)</f>
        <v>1.7806871382331808</v>
      </c>
      <c r="I47" s="47"/>
      <c r="J47" s="47">
        <f>100*(Dépenses!J47/Dépenses!$L$47)</f>
        <v>12.798756365508373</v>
      </c>
      <c r="K47" s="47"/>
      <c r="L47" s="47">
        <f>100*(Dépenses!L47/Dépenses!$L$47)</f>
        <v>100</v>
      </c>
    </row>
    <row r="48" spans="1:12" s="7" customFormat="1" ht="12" customHeight="1" x14ac:dyDescent="0.25">
      <c r="A48" s="5">
        <v>2007</v>
      </c>
      <c r="B48" s="38"/>
      <c r="C48" s="47">
        <f>100*(Dépenses!C48/Dépenses!$L$48)</f>
        <v>5.4790658077945151</v>
      </c>
      <c r="D48" s="47"/>
      <c r="E48" s="47">
        <f>100*(Dépenses!E48/Dépenses!$L$48)</f>
        <v>0.83212039596372178</v>
      </c>
      <c r="F48" s="59" t="s">
        <v>6</v>
      </c>
      <c r="G48" s="59" t="s">
        <v>6</v>
      </c>
      <c r="H48" s="47">
        <f>100*(Dépenses!H48/Dépenses!$L$48)</f>
        <v>0.83212039596372178</v>
      </c>
      <c r="I48" s="47"/>
      <c r="J48" s="47">
        <f>100*(Dépenses!J48/Dépenses!$L$48)</f>
        <v>6.3111862037582371</v>
      </c>
      <c r="K48" s="47"/>
      <c r="L48" s="47">
        <f>100*(Dépenses!L48/Dépenses!$L$48)</f>
        <v>100</v>
      </c>
    </row>
    <row r="49" spans="1:12" s="7" customFormat="1" ht="12" customHeight="1" x14ac:dyDescent="0.25">
      <c r="A49" s="5">
        <v>2008</v>
      </c>
      <c r="B49" s="38"/>
      <c r="C49" s="47">
        <v>4.5911739152361299</v>
      </c>
      <c r="D49" s="47"/>
      <c r="E49" s="47">
        <v>2.0700030208696325</v>
      </c>
      <c r="F49" s="59" t="s">
        <v>6</v>
      </c>
      <c r="G49" s="59" t="s">
        <v>6</v>
      </c>
      <c r="H49" s="47">
        <v>2.0700030208696325</v>
      </c>
      <c r="I49" s="47"/>
      <c r="J49" s="47">
        <v>6.6611769361057611</v>
      </c>
      <c r="K49" s="47"/>
      <c r="L49" s="47">
        <v>100</v>
      </c>
    </row>
    <row r="50" spans="1:12" s="7" customFormat="1" ht="12" customHeight="1" x14ac:dyDescent="0.25">
      <c r="A50" s="5"/>
      <c r="B50" s="38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 s="7" customFormat="1" ht="16" customHeight="1" x14ac:dyDescent="0.25">
      <c r="A51" s="5" t="s">
        <v>8</v>
      </c>
      <c r="B51" s="5"/>
      <c r="C51" s="5"/>
      <c r="D51" s="5"/>
      <c r="E51" s="9"/>
      <c r="F51" s="8"/>
      <c r="G51" s="8"/>
      <c r="H51" s="8"/>
      <c r="I51" s="8"/>
      <c r="J51" s="8"/>
      <c r="K51" s="8"/>
      <c r="L51" s="8"/>
    </row>
    <row r="52" spans="1:12" s="7" customFormat="1" ht="16" customHeight="1" x14ac:dyDescent="0.25">
      <c r="A52" s="46" t="s">
        <v>19</v>
      </c>
      <c r="B52" s="2"/>
      <c r="C52" s="2"/>
      <c r="D52" s="2"/>
      <c r="E52" s="9"/>
      <c r="F52" s="8"/>
      <c r="G52" s="8"/>
      <c r="H52" s="8"/>
      <c r="I52" s="8"/>
      <c r="J52" s="8"/>
      <c r="K52" s="8"/>
      <c r="L52" s="61" t="s">
        <v>26</v>
      </c>
    </row>
    <row r="53" spans="1:12" s="11" customFormat="1" ht="4" customHeight="1" x14ac:dyDescent="0.25">
      <c r="A53" s="23"/>
      <c r="B53" s="23"/>
      <c r="C53" s="23"/>
      <c r="D53" s="23"/>
      <c r="E53" s="23"/>
      <c r="F53" s="24"/>
      <c r="G53" s="24"/>
      <c r="H53" s="24"/>
      <c r="I53" s="24"/>
      <c r="J53" s="24"/>
      <c r="K53" s="24"/>
      <c r="L53" s="24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</vt:lpstr>
      <vt:lpstr>Répartition en %</vt:lpstr>
      <vt:lpstr>Dépenses!Zone_d_impression</vt:lpstr>
      <vt:lpstr>'Répartition en %'!Zone_d_impression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2012-03-15T15:05:31Z</cp:lastPrinted>
  <dcterms:created xsi:type="dcterms:W3CDTF">1999-01-29T13:26:37Z</dcterms:created>
  <dcterms:modified xsi:type="dcterms:W3CDTF">2026-01-13T06:12:22Z</dcterms:modified>
</cp:coreProperties>
</file>