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6\D06_06\EOI2008-\"/>
    </mc:Choice>
  </mc:AlternateContent>
  <xr:revisionPtr revIDLastSave="0" documentId="8_{54C8AD49-B95D-442C-997E-99BFE9E7F30C}" xr6:coauthVersionLast="47" xr6:coauthVersionMax="47" xr10:uidLastSave="{00000000-0000-0000-0000-000000000000}"/>
  <bookViews>
    <workbookView xWindow="-110" yWindow="-110" windowWidth="19420" windowHeight="11500" tabRatio="681" xr2:uid="{62862E5C-918B-4D6E-BC69-30A2404F4842}"/>
  </bookViews>
  <sheets>
    <sheet name="Dépenses" sheetId="17" r:id="rId1"/>
    <sheet name="Dépenses old" sheetId="15" state="hidden" r:id="rId2"/>
    <sheet name="Répartition en %" sheetId="16" r:id="rId3"/>
  </sheets>
  <definedNames>
    <definedName name="_xlnm.Print_Titles" localSheetId="0">Dépenses!$1:$16</definedName>
    <definedName name="_xlnm.Print_Titles" localSheetId="2">'Répartition en %'!$1:$16</definedName>
    <definedName name="_xlnm.Print_Area" localSheetId="0">Dépenses!$A$1:$J$92</definedName>
    <definedName name="_xlnm.Print_Area" localSheetId="1">'Dépenses old'!$A$1:$L$50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15" l="1"/>
  <c r="L37" i="15"/>
  <c r="L36" i="15"/>
  <c r="L32" i="15"/>
  <c r="L31" i="15"/>
  <c r="L30" i="15"/>
  <c r="L29" i="15"/>
  <c r="L28" i="15"/>
  <c r="L27" i="15"/>
  <c r="L23" i="15"/>
  <c r="L22" i="15"/>
  <c r="L21" i="15"/>
  <c r="L20" i="15"/>
  <c r="L19" i="15"/>
  <c r="L18" i="15"/>
  <c r="L39" i="15"/>
  <c r="L33" i="15"/>
  <c r="L24" i="15"/>
  <c r="R44" i="15"/>
  <c r="R43" i="15"/>
  <c r="R42" i="15"/>
  <c r="R45" i="15"/>
  <c r="N45" i="15"/>
  <c r="L45" i="15" s="1"/>
  <c r="N44" i="15"/>
  <c r="L44" i="15" s="1"/>
  <c r="N43" i="15"/>
  <c r="N42" i="15"/>
  <c r="E45" i="15"/>
  <c r="G45" i="15"/>
  <c r="K45" i="15"/>
  <c r="C45" i="15"/>
  <c r="C44" i="15"/>
  <c r="E44" i="15"/>
  <c r="F44" i="15"/>
  <c r="G44" i="15" s="1"/>
  <c r="I44" i="15"/>
  <c r="K44" i="15" s="1"/>
  <c r="I43" i="15"/>
  <c r="I42" i="15"/>
  <c r="F43" i="15"/>
  <c r="E43" i="15"/>
  <c r="G43" i="15" s="1"/>
  <c r="F42" i="15"/>
  <c r="G42" i="15" s="1"/>
  <c r="E42" i="15"/>
  <c r="C43" i="15"/>
  <c r="C42" i="15"/>
  <c r="F45" i="15"/>
  <c r="I45" i="15"/>
  <c r="K42" i="15" l="1"/>
  <c r="L42" i="15" s="1"/>
  <c r="K43" i="15"/>
  <c r="L43" i="15" s="1"/>
</calcChain>
</file>

<file path=xl/sharedStrings.xml><?xml version="1.0" encoding="utf-8"?>
<sst xmlns="http://schemas.openxmlformats.org/spreadsheetml/2006/main" count="64" uniqueCount="26">
  <si>
    <t>Total</t>
  </si>
  <si>
    <t>Canton de Genève</t>
  </si>
  <si>
    <t>Salaires nets</t>
  </si>
  <si>
    <t>des salariés</t>
  </si>
  <si>
    <t>de l'employeur</t>
  </si>
  <si>
    <t>Contributions sociales à la charge</t>
  </si>
  <si>
    <t>Coût salarial</t>
  </si>
  <si>
    <t>Autres biens et services</t>
  </si>
  <si>
    <t>Office cantonal de la statistique - OCSTAT</t>
  </si>
  <si>
    <t>depuis 2007</t>
  </si>
  <si>
    <t>Total des dépenses (1)</t>
  </si>
  <si>
    <t>Totaux annuels, en millier de francs</t>
  </si>
  <si>
    <t>Totaux annuels, en %</t>
  </si>
  <si>
    <t>(1) Dépenses courantes et dépenses d'investissements cumulées.</t>
  </si>
  <si>
    <t>T 06.06.2.01</t>
  </si>
  <si>
    <t>Organisations internationales au bénéfice d'un accord de siège</t>
  </si>
  <si>
    <t>Dépenses courantes des organisations internationales établies à Genève,</t>
  </si>
  <si>
    <t>Organisations internationales au bénéfice d'un accord fiscal</t>
  </si>
  <si>
    <t>Organisations internationales au bénéfice d'un accord sur les privilèges et immunités</t>
  </si>
  <si>
    <t>Ensemble des organisations internationales</t>
  </si>
  <si>
    <r>
      <t>Source</t>
    </r>
    <r>
      <rPr>
        <i/>
        <sz val="8"/>
        <rFont val="Arial Narrow"/>
        <family val="2"/>
      </rPr>
      <t xml:space="preserve"> : Office cantonal de la statistique - Enquête sur les organisations internationales</t>
    </r>
  </si>
  <si>
    <t>Date de mise à jour : 29.01.2014</t>
  </si>
  <si>
    <t>vérifié</t>
  </si>
  <si>
    <t>Part des dépenses effectuée 
en Suisse, 
en %</t>
  </si>
  <si>
    <t>T 06.06.2.02</t>
  </si>
  <si>
    <t>Date de mise à jour : 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</si>
</sst>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6" formatCode="&quot; &quot;#,##0"/>
    <numFmt numFmtId="167" formatCode="#,##0.0"/>
    <numFmt numFmtId="168" formatCode="###,###,##0"/>
    <numFmt numFmtId="169" formatCode="&quot; &quot;\ 0.0"/>
    <numFmt numFmtId="170" formatCode="###,###,##0.0"/>
  </numFmts>
  <fonts count="14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8.5"/>
      <name val="Arial"/>
      <family val="2"/>
    </font>
    <font>
      <sz val="8"/>
      <color indexed="48"/>
      <name val="Arial Narrow"/>
      <family val="2"/>
    </font>
    <font>
      <b/>
      <sz val="10"/>
      <color indexed="48"/>
      <name val="Arial Narrow"/>
      <family val="2"/>
    </font>
    <font>
      <b/>
      <sz val="10"/>
      <name val="Arial Narrow"/>
      <family val="2"/>
    </font>
    <font>
      <b/>
      <sz val="8"/>
      <color indexed="4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69">
    <xf numFmtId="0" fontId="0" fillId="0" borderId="0" xfId="0"/>
    <xf numFmtId="1" fontId="1" fillId="0" borderId="0" xfId="0" applyNumberFormat="1" applyFont="1" applyBorder="1" applyAlignment="1">
      <alignment horizontal="left"/>
    </xf>
    <xf numFmtId="1" fontId="2" fillId="0" borderId="0" xfId="0" quotePrefix="1" applyNumberFormat="1" applyFont="1" applyFill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1" fontId="1" fillId="0" borderId="0" xfId="0" applyNumberFormat="1" applyFont="1" applyFill="1" applyBorder="1" applyAlignment="1">
      <alignment horizontal="left"/>
    </xf>
    <xf numFmtId="166" fontId="1" fillId="0" borderId="0" xfId="0" applyNumberFormat="1" applyFont="1" applyBorder="1" applyAlignment="1"/>
    <xf numFmtId="3" fontId="7" fillId="0" borderId="0" xfId="0" applyNumberFormat="1" applyFont="1" applyBorder="1" applyAlignment="1"/>
    <xf numFmtId="3" fontId="4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Fill="1" applyBorder="1"/>
    <xf numFmtId="3" fontId="7" fillId="0" borderId="0" xfId="0" applyNumberFormat="1" applyFont="1" applyBorder="1"/>
    <xf numFmtId="3" fontId="3" fillId="0" borderId="0" xfId="0" applyNumberFormat="1" applyFont="1" applyFill="1" applyBorder="1" applyAlignment="1">
      <alignment horizontal="left"/>
    </xf>
    <xf numFmtId="3" fontId="1" fillId="0" borderId="0" xfId="0" applyNumberFormat="1" applyFont="1" applyBorder="1"/>
    <xf numFmtId="3" fontId="4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/>
    <xf numFmtId="3" fontId="4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4" fillId="0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right" wrapText="1"/>
    </xf>
    <xf numFmtId="0" fontId="0" fillId="0" borderId="0" xfId="0" applyBorder="1" applyAlignment="1"/>
    <xf numFmtId="3" fontId="1" fillId="0" borderId="0" xfId="0" applyNumberFormat="1" applyFont="1" applyFill="1" applyBorder="1" applyAlignment="1">
      <alignment horizontal="right" wrapText="1"/>
    </xf>
    <xf numFmtId="3" fontId="1" fillId="0" borderId="2" xfId="0" applyNumberFormat="1" applyFont="1" applyBorder="1"/>
    <xf numFmtId="3" fontId="1" fillId="0" borderId="1" xfId="0" applyNumberFormat="1" applyFont="1" applyBorder="1"/>
    <xf numFmtId="0" fontId="0" fillId="0" borderId="1" xfId="0" applyBorder="1" applyAlignment="1"/>
    <xf numFmtId="0" fontId="9" fillId="0" borderId="0" xfId="0" applyFont="1"/>
    <xf numFmtId="169" fontId="1" fillId="0" borderId="0" xfId="0" applyNumberFormat="1" applyFont="1" applyBorder="1" applyAlignment="1"/>
    <xf numFmtId="169" fontId="1" fillId="0" borderId="0" xfId="0" applyNumberFormat="1" applyFont="1" applyFill="1" applyBorder="1" applyAlignment="1">
      <alignment horizontal="right"/>
    </xf>
    <xf numFmtId="169" fontId="1" fillId="0" borderId="0" xfId="0" applyNumberFormat="1" applyFont="1" applyBorder="1" applyAlignment="1">
      <alignment horizontal="left"/>
    </xf>
    <xf numFmtId="170" fontId="1" fillId="0" borderId="0" xfId="0" applyNumberFormat="1" applyFont="1" applyBorder="1" applyAlignment="1">
      <alignment horizontal="left"/>
    </xf>
    <xf numFmtId="170" fontId="5" fillId="0" borderId="0" xfId="0" applyNumberFormat="1" applyFont="1"/>
    <xf numFmtId="170" fontId="1" fillId="0" borderId="0" xfId="0" applyNumberFormat="1" applyFont="1" applyBorder="1" applyAlignment="1"/>
    <xf numFmtId="0" fontId="10" fillId="0" borderId="3" xfId="0" applyFont="1" applyBorder="1"/>
    <xf numFmtId="0" fontId="0" fillId="0" borderId="3" xfId="0" applyBorder="1"/>
    <xf numFmtId="0" fontId="11" fillId="0" borderId="0" xfId="0" applyFont="1"/>
    <xf numFmtId="0" fontId="5" fillId="0" borderId="0" xfId="0" applyNumberFormat="1" applyFont="1" applyBorder="1" applyAlignment="1">
      <alignment horizontal="left"/>
    </xf>
    <xf numFmtId="167" fontId="5" fillId="0" borderId="0" xfId="0" applyNumberFormat="1" applyFont="1" applyBorder="1" applyAlignment="1"/>
    <xf numFmtId="3" fontId="12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/>
    <xf numFmtId="168" fontId="5" fillId="0" borderId="0" xfId="0" applyNumberFormat="1" applyFont="1" applyFill="1"/>
    <xf numFmtId="166" fontId="1" fillId="0" borderId="0" xfId="0" applyNumberFormat="1" applyFont="1" applyFill="1" applyBorder="1" applyAlignment="1"/>
    <xf numFmtId="168" fontId="5" fillId="0" borderId="0" xfId="0" applyNumberFormat="1" applyFont="1" applyFill="1" applyAlignment="1">
      <alignment horizontal="right"/>
    </xf>
    <xf numFmtId="3" fontId="1" fillId="0" borderId="0" xfId="0" applyNumberFormat="1" applyFont="1" applyBorder="1" applyAlignment="1">
      <alignment horizontal="left"/>
    </xf>
    <xf numFmtId="1" fontId="7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0" fontId="2" fillId="0" borderId="0" xfId="0" applyFont="1" applyAlignment="1"/>
    <xf numFmtId="3" fontId="5" fillId="0" borderId="1" xfId="0" applyNumberFormat="1" applyFont="1" applyFill="1" applyBorder="1" applyAlignment="1">
      <alignment horizontal="center"/>
    </xf>
    <xf numFmtId="3" fontId="5" fillId="0" borderId="0" xfId="0" applyNumberFormat="1" applyFont="1" applyBorder="1" applyAlignment="1">
      <alignment horizontal="right"/>
    </xf>
    <xf numFmtId="3" fontId="0" fillId="0" borderId="0" xfId="0" applyNumberFormat="1" applyFont="1" applyBorder="1" applyAlignment="1"/>
    <xf numFmtId="3" fontId="5" fillId="0" borderId="0" xfId="0" applyNumberFormat="1" applyFont="1" applyBorder="1" applyAlignment="1"/>
    <xf numFmtId="3" fontId="1" fillId="2" borderId="0" xfId="0" applyNumberFormat="1" applyFont="1" applyFill="1" applyBorder="1" applyAlignment="1"/>
    <xf numFmtId="167" fontId="5" fillId="0" borderId="0" xfId="0" applyNumberFormat="1" applyFont="1" applyFill="1" applyBorder="1" applyAlignment="1"/>
    <xf numFmtId="3" fontId="8" fillId="0" borderId="0" xfId="0" applyNumberFormat="1" applyFont="1" applyFill="1" applyBorder="1" applyAlignment="1">
      <alignment horizontal="right"/>
    </xf>
    <xf numFmtId="3" fontId="13" fillId="0" borderId="0" xfId="0" applyNumberFormat="1" applyFont="1" applyBorder="1" applyAlignment="1">
      <alignment horizontal="left"/>
    </xf>
    <xf numFmtId="170" fontId="5" fillId="0" borderId="0" xfId="0" applyNumberFormat="1" applyFont="1" applyFill="1"/>
    <xf numFmtId="3" fontId="5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0" fontId="0" fillId="0" borderId="0" xfId="0" applyAlignment="1">
      <alignment horizontal="right" wrapText="1"/>
    </xf>
    <xf numFmtId="3" fontId="1" fillId="0" borderId="0" xfId="0" applyNumberFormat="1" applyFont="1" applyFill="1" applyBorder="1" applyAlignment="1">
      <alignment horizontal="right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260350</xdr:colOff>
      <xdr:row>0</xdr:row>
      <xdr:rowOff>0</xdr:rowOff>
    </xdr:from>
    <xdr:to>
      <xdr:col>10</xdr:col>
      <xdr:colOff>0</xdr:colOff>
      <xdr:row>1</xdr:row>
      <xdr:rowOff>31750</xdr:rowOff>
    </xdr:to>
    <xdr:pic>
      <xdr:nvPicPr>
        <xdr:cNvPr id="33855" name="Picture 4" descr="logo stat-ge">
          <a:extLst>
            <a:ext uri="{FF2B5EF4-FFF2-40B4-BE49-F238E27FC236}">
              <a16:creationId xmlns:a16="http://schemas.microsoft.com/office/drawing/2014/main" id="{51A05637-D45B-969F-3192-014408A77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145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171450</xdr:colOff>
      <xdr:row>0</xdr:row>
      <xdr:rowOff>0</xdr:rowOff>
    </xdr:from>
    <xdr:to>
      <xdr:col>11</xdr:col>
      <xdr:colOff>527050</xdr:colOff>
      <xdr:row>1</xdr:row>
      <xdr:rowOff>31750</xdr:rowOff>
    </xdr:to>
    <xdr:pic>
      <xdr:nvPicPr>
        <xdr:cNvPr id="18541" name="Picture 4" descr="logo stat-ge">
          <a:extLst>
            <a:ext uri="{FF2B5EF4-FFF2-40B4-BE49-F238E27FC236}">
              <a16:creationId xmlns:a16="http://schemas.microsoft.com/office/drawing/2014/main" id="{DE0B70B2-F7E6-BDF1-46FB-02357395B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620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12700</xdr:rowOff>
    </xdr:from>
    <xdr:to>
      <xdr:col>9</xdr:col>
      <xdr:colOff>520700</xdr:colOff>
      <xdr:row>1</xdr:row>
      <xdr:rowOff>44450</xdr:rowOff>
    </xdr:to>
    <xdr:pic>
      <xdr:nvPicPr>
        <xdr:cNvPr id="32899" name="Picture 4" descr="logo stat-ge">
          <a:extLst>
            <a:ext uri="{FF2B5EF4-FFF2-40B4-BE49-F238E27FC236}">
              <a16:creationId xmlns:a16="http://schemas.microsoft.com/office/drawing/2014/main" id="{4381F0B9-F5D8-5BC5-DA91-99E06F65D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1270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59DE5-BDA3-47F7-B8CF-B313AD358C73}">
  <dimension ref="A1:J93"/>
  <sheetViews>
    <sheetView tabSelected="1" zoomScaleNormal="100" workbookViewId="0">
      <pane ySplit="15" topLeftCell="A16" activePane="bottomLeft" state="frozen"/>
      <selection activeCell="D32" sqref="D32"/>
      <selection pane="bottomLeft" activeCell="K1" sqref="K1"/>
    </sheetView>
  </sheetViews>
  <sheetFormatPr baseColWidth="10" defaultColWidth="16" defaultRowHeight="9.9" customHeight="1" x14ac:dyDescent="0.25"/>
  <cols>
    <col min="1" max="1" width="35.85546875" style="3" customWidth="1"/>
    <col min="2" max="2" width="11" style="3" customWidth="1"/>
    <col min="3" max="3" width="3.85546875" style="3" customWidth="1"/>
    <col min="4" max="4" width="13.85546875" style="3" customWidth="1"/>
    <col min="5" max="5" width="14.85546875" style="3" customWidth="1"/>
    <col min="6" max="6" width="13" style="3" customWidth="1"/>
    <col min="7" max="7" width="8.85546875" style="3" customWidth="1"/>
    <col min="8" max="8" width="11" style="3" customWidth="1"/>
    <col min="9" max="9" width="10.85546875" style="3" customWidth="1"/>
    <col min="10" max="10" width="12" style="3" customWidth="1"/>
    <col min="11" max="16384" width="16" style="3"/>
  </cols>
  <sheetData>
    <row r="1" spans="1:10" customFormat="1" ht="34.5" customHeight="1" x14ac:dyDescent="0.3">
      <c r="A1" s="42" t="s">
        <v>8</v>
      </c>
    </row>
    <row r="2" spans="1:10" customFormat="1" ht="5.15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s="13" customFormat="1" ht="39.9" customHeight="1" x14ac:dyDescent="0.3">
      <c r="A3" s="25" t="s">
        <v>16</v>
      </c>
      <c r="D3" s="12"/>
      <c r="E3" s="12"/>
      <c r="F3" s="12"/>
      <c r="G3" s="12"/>
      <c r="H3" s="10"/>
      <c r="I3" s="10"/>
      <c r="J3" s="10"/>
    </row>
    <row r="4" spans="1:10" s="13" customFormat="1" ht="15" customHeight="1" x14ac:dyDescent="0.3">
      <c r="A4" s="25" t="s">
        <v>9</v>
      </c>
      <c r="D4" s="12"/>
      <c r="E4" s="12"/>
      <c r="F4" s="12"/>
      <c r="G4" s="12"/>
      <c r="H4" s="10"/>
      <c r="I4" s="10"/>
      <c r="J4" s="60" t="s">
        <v>24</v>
      </c>
    </row>
    <row r="5" spans="1:10" s="16" customFormat="1" ht="15.9" customHeight="1" x14ac:dyDescent="0.25">
      <c r="A5" s="14" t="s">
        <v>11</v>
      </c>
      <c r="B5" s="14"/>
      <c r="C5" s="14"/>
      <c r="D5" s="15"/>
      <c r="E5" s="15"/>
      <c r="F5" s="15"/>
      <c r="G5" s="15"/>
      <c r="H5" s="15"/>
      <c r="I5" s="15"/>
      <c r="J5" s="26" t="s">
        <v>1</v>
      </c>
    </row>
    <row r="6" spans="1:10" s="13" customFormat="1" ht="3.9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</row>
    <row r="7" spans="1:10" s="13" customFormat="1" ht="3.9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 s="13" customFormat="1" ht="12.75" customHeight="1" x14ac:dyDescent="0.25">
      <c r="A8" s="10"/>
      <c r="B8" s="10"/>
      <c r="D8" s="17"/>
      <c r="E8" s="17"/>
      <c r="F8" s="17" t="s">
        <v>6</v>
      </c>
      <c r="G8" s="17"/>
      <c r="H8" s="64" t="s">
        <v>7</v>
      </c>
      <c r="I8" s="65"/>
      <c r="J8" s="65" t="s">
        <v>0</v>
      </c>
    </row>
    <row r="9" spans="1:10" s="13" customFormat="1" ht="3.9" customHeight="1" x14ac:dyDescent="0.25">
      <c r="A9" s="10"/>
      <c r="B9" s="24"/>
      <c r="C9" s="31"/>
      <c r="D9" s="20"/>
      <c r="E9" s="21"/>
      <c r="F9" s="20"/>
      <c r="G9" s="17"/>
      <c r="H9" s="64"/>
      <c r="I9" s="66"/>
      <c r="J9" s="64"/>
    </row>
    <row r="10" spans="1:10" s="13" customFormat="1" ht="3.9" customHeight="1" x14ac:dyDescent="0.25">
      <c r="A10" s="10"/>
      <c r="B10" s="10"/>
      <c r="D10" s="17"/>
      <c r="E10" s="17"/>
      <c r="F10" s="17"/>
      <c r="G10" s="17"/>
      <c r="H10" s="64"/>
      <c r="I10" s="66"/>
      <c r="J10" s="64"/>
    </row>
    <row r="11" spans="1:10" s="17" customFormat="1" ht="12.75" customHeight="1" x14ac:dyDescent="0.25">
      <c r="A11" s="18"/>
      <c r="B11" s="67" t="s">
        <v>2</v>
      </c>
      <c r="E11" s="17" t="s">
        <v>5</v>
      </c>
      <c r="H11" s="64"/>
      <c r="I11" s="66"/>
      <c r="J11" s="64"/>
    </row>
    <row r="12" spans="1:10" s="13" customFormat="1" ht="3.9" customHeight="1" x14ac:dyDescent="0.25">
      <c r="A12" s="10"/>
      <c r="B12" s="68"/>
      <c r="C12" s="28"/>
      <c r="D12" s="20"/>
      <c r="E12" s="21"/>
      <c r="F12" s="17"/>
      <c r="G12" s="17"/>
      <c r="H12" s="64"/>
      <c r="I12" s="66"/>
      <c r="J12" s="64"/>
    </row>
    <row r="13" spans="1:10" s="13" customFormat="1" ht="3.9" customHeight="1" x14ac:dyDescent="0.25">
      <c r="A13" s="10"/>
      <c r="B13" s="68"/>
      <c r="C13" s="28"/>
      <c r="D13" s="30"/>
      <c r="E13" s="30"/>
      <c r="F13" s="17"/>
      <c r="G13" s="17"/>
      <c r="H13" s="64"/>
      <c r="I13" s="66"/>
      <c r="J13" s="64"/>
    </row>
    <row r="14" spans="1:10" s="17" customFormat="1" ht="12.75" customHeight="1" x14ac:dyDescent="0.25">
      <c r="A14" s="18"/>
      <c r="B14" s="68"/>
      <c r="C14" s="28"/>
      <c r="D14" s="27" t="s">
        <v>3</v>
      </c>
      <c r="E14" s="27" t="s">
        <v>4</v>
      </c>
      <c r="F14" s="17" t="s">
        <v>0</v>
      </c>
      <c r="H14" s="64"/>
      <c r="I14" s="66"/>
      <c r="J14" s="64"/>
    </row>
    <row r="15" spans="1:10" s="17" customFormat="1" ht="3.9" customHeight="1" x14ac:dyDescent="0.25">
      <c r="A15" s="22"/>
      <c r="B15" s="22"/>
      <c r="C15" s="32"/>
      <c r="D15" s="20"/>
      <c r="E15" s="20"/>
      <c r="F15" s="20"/>
      <c r="G15" s="20"/>
      <c r="H15" s="20"/>
      <c r="I15" s="20"/>
      <c r="J15" s="20"/>
    </row>
    <row r="16" spans="1:10" s="17" customFormat="1" ht="3.9" customHeight="1" x14ac:dyDescent="0.25">
      <c r="A16" s="18"/>
      <c r="B16" s="18"/>
    </row>
    <row r="17" spans="1:10" s="4" customFormat="1" ht="20.149999999999999" customHeight="1" x14ac:dyDescent="0.25">
      <c r="A17" s="61" t="s">
        <v>15</v>
      </c>
      <c r="B17" s="5"/>
      <c r="C17" s="1"/>
      <c r="D17" s="6"/>
      <c r="E17" s="6"/>
      <c r="F17" s="6"/>
      <c r="G17" s="6"/>
      <c r="H17" s="6"/>
      <c r="I17" s="6"/>
      <c r="J17" s="6"/>
    </row>
    <row r="18" spans="1:10" s="4" customFormat="1" ht="20.149999999999999" customHeight="1" x14ac:dyDescent="0.25">
      <c r="A18" s="43">
        <v>2007</v>
      </c>
      <c r="B18" s="46">
        <v>1980980</v>
      </c>
      <c r="C18" s="46"/>
      <c r="D18" s="46">
        <v>290596</v>
      </c>
      <c r="E18" s="46">
        <v>527218</v>
      </c>
      <c r="F18" s="46">
        <v>2798795</v>
      </c>
      <c r="G18" s="46"/>
      <c r="H18" s="46">
        <v>1737024</v>
      </c>
      <c r="I18" s="46"/>
      <c r="J18" s="46">
        <v>4535819</v>
      </c>
    </row>
    <row r="19" spans="1:10" s="4" customFormat="1" ht="12" customHeight="1" x14ac:dyDescent="0.25">
      <c r="A19" s="43">
        <v>2008</v>
      </c>
      <c r="B19" s="46">
        <v>2087563</v>
      </c>
      <c r="C19" s="46"/>
      <c r="D19" s="46">
        <v>293076</v>
      </c>
      <c r="E19" s="46">
        <v>542632</v>
      </c>
      <c r="F19" s="46">
        <v>2923271</v>
      </c>
      <c r="G19" s="46"/>
      <c r="H19" s="46">
        <v>1528051</v>
      </c>
      <c r="I19" s="46"/>
      <c r="J19" s="46">
        <v>4451322</v>
      </c>
    </row>
    <row r="20" spans="1:10" s="4" customFormat="1" ht="12" customHeight="1" x14ac:dyDescent="0.25">
      <c r="A20" s="43">
        <v>2009</v>
      </c>
      <c r="B20" s="46">
        <v>2206352</v>
      </c>
      <c r="C20" s="46"/>
      <c r="D20" s="46">
        <v>299377</v>
      </c>
      <c r="E20" s="46">
        <v>561510</v>
      </c>
      <c r="F20" s="46">
        <v>3067239</v>
      </c>
      <c r="G20" s="46"/>
      <c r="H20" s="46">
        <v>1847510</v>
      </c>
      <c r="I20" s="46"/>
      <c r="J20" s="46">
        <v>4914749</v>
      </c>
    </row>
    <row r="21" spans="1:10" s="4" customFormat="1" ht="12" customHeight="1" x14ac:dyDescent="0.25">
      <c r="A21" s="43">
        <v>2010</v>
      </c>
      <c r="B21" s="46">
        <v>2259099</v>
      </c>
      <c r="C21" s="46"/>
      <c r="D21" s="46">
        <v>297273</v>
      </c>
      <c r="E21" s="46">
        <v>557816</v>
      </c>
      <c r="F21" s="46">
        <v>3114188</v>
      </c>
      <c r="G21" s="46"/>
      <c r="H21" s="46">
        <v>1925184</v>
      </c>
      <c r="I21" s="46"/>
      <c r="J21" s="46">
        <v>5039372</v>
      </c>
    </row>
    <row r="22" spans="1:10" s="4" customFormat="1" ht="12" customHeight="1" x14ac:dyDescent="0.25">
      <c r="A22" s="43">
        <v>2011</v>
      </c>
      <c r="B22" s="46">
        <v>2028446</v>
      </c>
      <c r="C22" s="46"/>
      <c r="D22" s="46">
        <v>280619</v>
      </c>
      <c r="E22" s="46">
        <v>523476</v>
      </c>
      <c r="F22" s="46">
        <v>2832541</v>
      </c>
      <c r="G22" s="46"/>
      <c r="H22" s="46">
        <v>1612824</v>
      </c>
      <c r="I22" s="46"/>
      <c r="J22" s="46">
        <v>4445365</v>
      </c>
    </row>
    <row r="23" spans="1:10" s="4" customFormat="1" ht="20.149999999999999" customHeight="1" x14ac:dyDescent="0.25">
      <c r="A23" s="43">
        <v>2012</v>
      </c>
      <c r="B23" s="46">
        <v>2284742</v>
      </c>
      <c r="C23" s="46"/>
      <c r="D23" s="46">
        <v>296975</v>
      </c>
      <c r="E23" s="46">
        <v>576363</v>
      </c>
      <c r="F23" s="46">
        <v>3158079</v>
      </c>
      <c r="G23" s="46"/>
      <c r="H23" s="46">
        <v>1673549</v>
      </c>
      <c r="I23" s="46"/>
      <c r="J23" s="46">
        <v>4831628</v>
      </c>
    </row>
    <row r="24" spans="1:10" s="4" customFormat="1" ht="12" customHeight="1" x14ac:dyDescent="0.25">
      <c r="A24" s="43">
        <v>2013</v>
      </c>
      <c r="B24" s="46">
        <v>2176545</v>
      </c>
      <c r="C24" s="46"/>
      <c r="D24" s="46">
        <v>308983</v>
      </c>
      <c r="E24" s="46">
        <v>561617</v>
      </c>
      <c r="F24" s="46">
        <v>3047145</v>
      </c>
      <c r="G24" s="46"/>
      <c r="H24" s="46">
        <v>1803471</v>
      </c>
      <c r="I24" s="46"/>
      <c r="J24" s="46">
        <v>4850616</v>
      </c>
    </row>
    <row r="25" spans="1:10" s="4" customFormat="1" ht="12" customHeight="1" x14ac:dyDescent="0.25">
      <c r="A25" s="43">
        <v>2014</v>
      </c>
      <c r="B25" s="46">
        <v>2331505.9534</v>
      </c>
      <c r="C25" s="46"/>
      <c r="D25" s="46">
        <v>310449.49439000001</v>
      </c>
      <c r="E25" s="46">
        <v>559231.82149</v>
      </c>
      <c r="F25" s="46">
        <v>3201187.2692999998</v>
      </c>
      <c r="G25" s="46"/>
      <c r="H25" s="46">
        <v>1716215.6507000001</v>
      </c>
      <c r="I25" s="46"/>
      <c r="J25" s="46">
        <v>4917402.92</v>
      </c>
    </row>
    <row r="26" spans="1:10" s="4" customFormat="1" ht="12" customHeight="1" x14ac:dyDescent="0.25">
      <c r="A26" s="43">
        <v>2015</v>
      </c>
      <c r="B26" s="46">
        <v>2297758.6268000002</v>
      </c>
      <c r="C26" s="46"/>
      <c r="D26" s="46">
        <v>319711.79152999999</v>
      </c>
      <c r="E26" s="46">
        <v>584438.96719</v>
      </c>
      <c r="F26" s="46">
        <v>3201909.3854999999</v>
      </c>
      <c r="G26" s="46"/>
      <c r="H26" s="46">
        <v>1952956.9779999999</v>
      </c>
      <c r="I26" s="46"/>
      <c r="J26" s="46">
        <v>5154866.3635999998</v>
      </c>
    </row>
    <row r="27" spans="1:10" s="4" customFormat="1" ht="12" customHeight="1" x14ac:dyDescent="0.25">
      <c r="A27" s="43">
        <v>2016</v>
      </c>
      <c r="B27" s="46">
        <v>2357788.3372</v>
      </c>
      <c r="C27" s="46"/>
      <c r="D27" s="46">
        <v>331142.27578000003</v>
      </c>
      <c r="E27" s="46">
        <v>605632.40205000003</v>
      </c>
      <c r="F27" s="46">
        <v>3294563.0151</v>
      </c>
      <c r="G27" s="46"/>
      <c r="H27" s="46">
        <v>1805542.639</v>
      </c>
      <c r="I27" s="46"/>
      <c r="J27" s="46">
        <v>5100105.6540000001</v>
      </c>
    </row>
    <row r="28" spans="1:10" s="4" customFormat="1" ht="20.149999999999999" customHeight="1" x14ac:dyDescent="0.25">
      <c r="A28" s="43">
        <v>2017</v>
      </c>
      <c r="B28" s="46">
        <v>2376267.7707000002</v>
      </c>
      <c r="C28" s="46"/>
      <c r="D28" s="46">
        <v>346571.58019000001</v>
      </c>
      <c r="E28" s="46">
        <v>635026.49725999997</v>
      </c>
      <c r="F28" s="46">
        <v>3357865.8481000001</v>
      </c>
      <c r="G28" s="46"/>
      <c r="H28" s="46">
        <v>1850129.219</v>
      </c>
      <c r="I28" s="46"/>
      <c r="J28" s="46">
        <v>5207995.0071</v>
      </c>
    </row>
    <row r="29" spans="1:10" s="4" customFormat="1" ht="12" customHeight="1" x14ac:dyDescent="0.25">
      <c r="A29" s="43">
        <v>2018</v>
      </c>
      <c r="B29" s="46">
        <v>2340433.2911</v>
      </c>
      <c r="C29" s="46"/>
      <c r="D29" s="46">
        <v>345252.40805000003</v>
      </c>
      <c r="E29" s="46">
        <v>629211.53491000005</v>
      </c>
      <c r="F29" s="46">
        <v>3314897.2341</v>
      </c>
      <c r="G29" s="46"/>
      <c r="H29" s="46">
        <v>1887790.8751000001</v>
      </c>
      <c r="I29" s="46"/>
      <c r="J29" s="46">
        <v>5202687.5193999996</v>
      </c>
    </row>
    <row r="30" spans="1:10" s="4" customFormat="1" ht="12" customHeight="1" x14ac:dyDescent="0.25">
      <c r="A30" s="43">
        <v>2019</v>
      </c>
      <c r="B30" s="46">
        <v>2327032.7722999998</v>
      </c>
      <c r="C30" s="46"/>
      <c r="D30" s="46">
        <v>381507.05398999999</v>
      </c>
      <c r="E30" s="46">
        <v>688080.98594000004</v>
      </c>
      <c r="F30" s="46">
        <v>3396620.8122999999</v>
      </c>
      <c r="G30" s="46"/>
      <c r="H30" s="46">
        <v>1869419.6268</v>
      </c>
      <c r="I30" s="46"/>
      <c r="J30" s="46">
        <v>5266040.4391000001</v>
      </c>
    </row>
    <row r="31" spans="1:10" s="4" customFormat="1" ht="12" customHeight="1" x14ac:dyDescent="0.25">
      <c r="A31" s="43">
        <v>2020</v>
      </c>
      <c r="B31" s="46">
        <v>2462691.3358</v>
      </c>
      <c r="C31" s="46"/>
      <c r="D31" s="46">
        <v>385092.97493000003</v>
      </c>
      <c r="E31" s="46">
        <v>691116.27992999996</v>
      </c>
      <c r="F31" s="46">
        <v>3538900.5907000001</v>
      </c>
      <c r="G31" s="46"/>
      <c r="H31" s="46">
        <v>1801865.7161999999</v>
      </c>
      <c r="I31" s="46"/>
      <c r="J31" s="46">
        <v>5340766.3069000002</v>
      </c>
    </row>
    <row r="32" spans="1:10" s="4" customFormat="1" ht="12" customHeight="1" x14ac:dyDescent="0.25">
      <c r="A32" s="43">
        <v>2021</v>
      </c>
      <c r="B32" s="46">
        <v>2417344.5057000001</v>
      </c>
      <c r="C32" s="46"/>
      <c r="D32" s="46">
        <v>392940.20156999998</v>
      </c>
      <c r="E32" s="46">
        <v>697342.27049000002</v>
      </c>
      <c r="F32" s="46">
        <v>3507626.9778</v>
      </c>
      <c r="G32" s="46"/>
      <c r="H32" s="46">
        <v>1904491.4038</v>
      </c>
      <c r="I32" s="46"/>
      <c r="J32" s="46">
        <v>5412118.3816</v>
      </c>
    </row>
    <row r="33" spans="1:10" s="4" customFormat="1" ht="20.149999999999999" customHeight="1" x14ac:dyDescent="0.25">
      <c r="A33" s="43">
        <v>2022</v>
      </c>
      <c r="B33" s="46">
        <v>2522810.1384999999</v>
      </c>
      <c r="C33" s="46"/>
      <c r="D33" s="46">
        <v>423009.66991</v>
      </c>
      <c r="E33" s="46">
        <v>769062.75745999999</v>
      </c>
      <c r="F33" s="46">
        <v>3714882.5658999998</v>
      </c>
      <c r="G33" s="46"/>
      <c r="H33" s="46">
        <v>2279906.0112999999</v>
      </c>
      <c r="I33" s="46"/>
      <c r="J33" s="46">
        <v>5994788.5771000003</v>
      </c>
    </row>
    <row r="34" spans="1:10" s="4" customFormat="1" ht="12" customHeight="1" x14ac:dyDescent="0.25">
      <c r="A34" s="43">
        <v>2023</v>
      </c>
      <c r="B34" s="46">
        <v>2588440.0019</v>
      </c>
      <c r="C34" s="46"/>
      <c r="D34" s="46">
        <v>428323.64273000002</v>
      </c>
      <c r="E34" s="46">
        <v>767984.83265999996</v>
      </c>
      <c r="F34" s="46">
        <v>3784748.4772999999</v>
      </c>
      <c r="G34" s="46"/>
      <c r="H34" s="46">
        <v>2188346.1593999998</v>
      </c>
      <c r="I34" s="46"/>
      <c r="J34" s="46">
        <v>5973094.6366999997</v>
      </c>
    </row>
    <row r="35" spans="1:10" s="4" customFormat="1" ht="12" customHeight="1" x14ac:dyDescent="0.25">
      <c r="A35" s="43">
        <v>2024</v>
      </c>
      <c r="B35" s="46">
        <v>2626249.0789999999</v>
      </c>
      <c r="C35" s="46"/>
      <c r="D35" s="46">
        <v>443091.93634999997</v>
      </c>
      <c r="E35" s="46">
        <v>799796.68527999998</v>
      </c>
      <c r="F35" s="46">
        <v>3869137.7006000001</v>
      </c>
      <c r="G35" s="46"/>
      <c r="H35" s="46">
        <v>2033669.1647999999</v>
      </c>
      <c r="I35" s="46"/>
      <c r="J35" s="46">
        <v>5902806.8655000003</v>
      </c>
    </row>
    <row r="36" spans="1:10" s="4" customFormat="1" ht="12" customHeight="1" x14ac:dyDescent="0.25">
      <c r="A36" s="43"/>
      <c r="B36" s="46"/>
      <c r="C36" s="46"/>
      <c r="D36" s="46"/>
      <c r="E36" s="46"/>
      <c r="F36" s="46"/>
      <c r="G36" s="46"/>
      <c r="H36" s="46"/>
      <c r="I36" s="46"/>
      <c r="J36" s="46"/>
    </row>
    <row r="37" spans="1:10" s="4" customFormat="1" ht="20.149999999999999" customHeight="1" x14ac:dyDescent="0.25">
      <c r="A37" s="61" t="s">
        <v>17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s="4" customFormat="1" ht="20.149999999999999" customHeight="1" x14ac:dyDescent="0.25">
      <c r="A38" s="43">
        <v>2007</v>
      </c>
      <c r="B38" s="46">
        <v>106201</v>
      </c>
      <c r="C38" s="46"/>
      <c r="D38" s="46">
        <v>12014</v>
      </c>
      <c r="E38" s="46">
        <v>21570</v>
      </c>
      <c r="F38" s="46">
        <v>139785</v>
      </c>
      <c r="G38" s="46"/>
      <c r="H38" s="46">
        <v>64039</v>
      </c>
      <c r="I38" s="46"/>
      <c r="J38" s="46">
        <v>203824</v>
      </c>
    </row>
    <row r="39" spans="1:10" s="4" customFormat="1" ht="12" customHeight="1" x14ac:dyDescent="0.25">
      <c r="A39" s="43">
        <v>2008</v>
      </c>
      <c r="B39" s="46">
        <v>110077</v>
      </c>
      <c r="C39" s="46"/>
      <c r="D39" s="46">
        <v>15232</v>
      </c>
      <c r="E39" s="46">
        <v>24734</v>
      </c>
      <c r="F39" s="46">
        <v>150043</v>
      </c>
      <c r="G39" s="46"/>
      <c r="H39" s="46">
        <v>34531</v>
      </c>
      <c r="I39" s="46"/>
      <c r="J39" s="46">
        <v>184574</v>
      </c>
    </row>
    <row r="40" spans="1:10" s="4" customFormat="1" ht="12" customHeight="1" x14ac:dyDescent="0.25">
      <c r="A40" s="43">
        <v>2009</v>
      </c>
      <c r="B40" s="46">
        <v>109711</v>
      </c>
      <c r="C40" s="46"/>
      <c r="D40" s="46">
        <v>14889</v>
      </c>
      <c r="E40" s="46">
        <v>24778</v>
      </c>
      <c r="F40" s="46">
        <v>149378</v>
      </c>
      <c r="G40" s="46"/>
      <c r="H40" s="46">
        <v>35453</v>
      </c>
      <c r="I40" s="46"/>
      <c r="J40" s="46">
        <v>184831</v>
      </c>
    </row>
    <row r="41" spans="1:10" s="4" customFormat="1" ht="12" customHeight="1" x14ac:dyDescent="0.25">
      <c r="A41" s="43">
        <v>2010</v>
      </c>
      <c r="B41" s="46">
        <v>110503</v>
      </c>
      <c r="C41" s="46"/>
      <c r="D41" s="46">
        <v>15092</v>
      </c>
      <c r="E41" s="46">
        <v>24518</v>
      </c>
      <c r="F41" s="46">
        <v>150113</v>
      </c>
      <c r="G41" s="46"/>
      <c r="H41" s="46">
        <v>33537</v>
      </c>
      <c r="I41" s="46"/>
      <c r="J41" s="46">
        <v>183650</v>
      </c>
    </row>
    <row r="42" spans="1:10" s="4" customFormat="1" ht="12" customHeight="1" x14ac:dyDescent="0.25">
      <c r="A42" s="43">
        <v>2011</v>
      </c>
      <c r="B42" s="46">
        <v>109133</v>
      </c>
      <c r="C42" s="46"/>
      <c r="D42" s="46">
        <v>17854</v>
      </c>
      <c r="E42" s="46">
        <v>29013</v>
      </c>
      <c r="F42" s="46">
        <v>156000</v>
      </c>
      <c r="G42" s="46"/>
      <c r="H42" s="46">
        <v>33587</v>
      </c>
      <c r="I42" s="46"/>
      <c r="J42" s="46">
        <v>189587</v>
      </c>
    </row>
    <row r="43" spans="1:10" s="4" customFormat="1" ht="20.149999999999999" customHeight="1" x14ac:dyDescent="0.25">
      <c r="A43" s="43">
        <v>2012</v>
      </c>
      <c r="B43" s="46">
        <v>119187</v>
      </c>
      <c r="C43" s="46"/>
      <c r="D43" s="46">
        <v>19787</v>
      </c>
      <c r="E43" s="46">
        <v>23025</v>
      </c>
      <c r="F43" s="46">
        <v>161999</v>
      </c>
      <c r="G43" s="46"/>
      <c r="H43" s="46">
        <v>45765</v>
      </c>
      <c r="I43" s="46"/>
      <c r="J43" s="46">
        <v>207764</v>
      </c>
    </row>
    <row r="44" spans="1:10" s="4" customFormat="1" ht="12" customHeight="1" x14ac:dyDescent="0.25">
      <c r="A44" s="43">
        <v>2013</v>
      </c>
      <c r="B44" s="46">
        <v>117446</v>
      </c>
      <c r="C44" s="46"/>
      <c r="D44" s="46">
        <v>18395</v>
      </c>
      <c r="E44" s="46">
        <v>29667</v>
      </c>
      <c r="F44" s="46">
        <v>165508</v>
      </c>
      <c r="G44" s="46"/>
      <c r="H44" s="46">
        <v>14417</v>
      </c>
      <c r="I44" s="46"/>
      <c r="J44" s="46">
        <v>179925</v>
      </c>
    </row>
    <row r="45" spans="1:10" s="4" customFormat="1" ht="12" customHeight="1" x14ac:dyDescent="0.25">
      <c r="A45" s="43">
        <v>2014</v>
      </c>
      <c r="B45" s="46">
        <v>114444</v>
      </c>
      <c r="C45" s="46"/>
      <c r="D45" s="46">
        <v>14537</v>
      </c>
      <c r="E45" s="46">
        <v>24790</v>
      </c>
      <c r="F45" s="46">
        <v>153771</v>
      </c>
      <c r="G45" s="46"/>
      <c r="H45" s="46">
        <v>27366</v>
      </c>
      <c r="I45" s="46"/>
      <c r="J45" s="46">
        <v>181137</v>
      </c>
    </row>
    <row r="46" spans="1:10" s="4" customFormat="1" ht="12" customHeight="1" x14ac:dyDescent="0.25">
      <c r="A46" s="43">
        <v>2015</v>
      </c>
      <c r="B46" s="46">
        <v>113553.85285</v>
      </c>
      <c r="C46" s="46"/>
      <c r="D46" s="46">
        <v>14643.1885</v>
      </c>
      <c r="E46" s="46">
        <v>25266.98</v>
      </c>
      <c r="F46" s="46">
        <v>153464.02135</v>
      </c>
      <c r="G46" s="46"/>
      <c r="H46" s="46">
        <v>24355</v>
      </c>
      <c r="I46" s="46"/>
      <c r="J46" s="46">
        <v>177819.02135</v>
      </c>
    </row>
    <row r="47" spans="1:10" s="4" customFormat="1" ht="12" customHeight="1" x14ac:dyDescent="0.25">
      <c r="A47" s="43">
        <v>2016</v>
      </c>
      <c r="B47" s="46">
        <v>117020</v>
      </c>
      <c r="C47" s="46"/>
      <c r="D47" s="46">
        <v>17106</v>
      </c>
      <c r="E47" s="46">
        <v>24276</v>
      </c>
      <c r="F47" s="46">
        <v>158402</v>
      </c>
      <c r="G47" s="46"/>
      <c r="H47" s="46">
        <v>16150</v>
      </c>
      <c r="I47" s="46"/>
      <c r="J47" s="46">
        <v>174552</v>
      </c>
    </row>
    <row r="48" spans="1:10" s="4" customFormat="1" ht="20.149999999999999" customHeight="1" x14ac:dyDescent="0.25">
      <c r="A48" s="43">
        <v>2017</v>
      </c>
      <c r="B48" s="46">
        <v>111373.212</v>
      </c>
      <c r="C48" s="46"/>
      <c r="D48" s="46">
        <v>14368.239</v>
      </c>
      <c r="E48" s="46">
        <v>25102.974999999999</v>
      </c>
      <c r="F48" s="46">
        <v>150844.42600000001</v>
      </c>
      <c r="G48" s="46"/>
      <c r="H48" s="46">
        <v>21282</v>
      </c>
      <c r="I48" s="46"/>
      <c r="J48" s="46">
        <v>172126.42600000001</v>
      </c>
    </row>
    <row r="49" spans="1:10" s="4" customFormat="1" ht="12" customHeight="1" x14ac:dyDescent="0.25">
      <c r="A49" s="43">
        <v>2018</v>
      </c>
      <c r="B49" s="46">
        <v>110578.59</v>
      </c>
      <c r="C49" s="46"/>
      <c r="D49" s="46">
        <v>14130</v>
      </c>
      <c r="E49" s="46">
        <v>23864</v>
      </c>
      <c r="F49" s="46">
        <v>148572.59</v>
      </c>
      <c r="G49" s="46"/>
      <c r="H49" s="46">
        <v>21671</v>
      </c>
      <c r="I49" s="46"/>
      <c r="J49" s="46">
        <v>170243.59</v>
      </c>
    </row>
    <row r="50" spans="1:10" s="4" customFormat="1" ht="12" customHeight="1" x14ac:dyDescent="0.25">
      <c r="A50" s="43">
        <v>2019</v>
      </c>
      <c r="B50" s="46">
        <v>109414.79755</v>
      </c>
      <c r="C50" s="46"/>
      <c r="D50" s="46">
        <v>15934.89795</v>
      </c>
      <c r="E50" s="46">
        <v>19337.673849999999</v>
      </c>
      <c r="F50" s="46">
        <v>144687.36934999999</v>
      </c>
      <c r="G50" s="46"/>
      <c r="H50" s="46">
        <v>54752.5</v>
      </c>
      <c r="I50" s="46"/>
      <c r="J50" s="46">
        <v>199439.86934999999</v>
      </c>
    </row>
    <row r="51" spans="1:10" s="4" customFormat="1" ht="12" customHeight="1" x14ac:dyDescent="0.25">
      <c r="A51" s="43">
        <v>2020</v>
      </c>
      <c r="B51" s="46">
        <v>100462.496</v>
      </c>
      <c r="C51" s="46"/>
      <c r="D51" s="46">
        <v>13201</v>
      </c>
      <c r="E51" s="46">
        <v>22579</v>
      </c>
      <c r="F51" s="46">
        <v>136242.49600000001</v>
      </c>
      <c r="G51" s="46"/>
      <c r="H51" s="46">
        <v>47791.150999999998</v>
      </c>
      <c r="I51" s="46"/>
      <c r="J51" s="46">
        <v>184033.647</v>
      </c>
    </row>
    <row r="52" spans="1:10" s="4" customFormat="1" ht="12" customHeight="1" x14ac:dyDescent="0.25">
      <c r="A52" s="43">
        <v>2021</v>
      </c>
      <c r="B52" s="46">
        <v>97932</v>
      </c>
      <c r="C52" s="46"/>
      <c r="D52" s="46">
        <v>9695.0793900000008</v>
      </c>
      <c r="E52" s="46">
        <v>17501.920610000001</v>
      </c>
      <c r="F52" s="46">
        <v>125129</v>
      </c>
      <c r="G52" s="46"/>
      <c r="H52" s="46">
        <v>40787</v>
      </c>
      <c r="I52" s="46"/>
      <c r="J52" s="46">
        <v>165916</v>
      </c>
    </row>
    <row r="53" spans="1:10" s="4" customFormat="1" ht="20.149999999999999" customHeight="1" x14ac:dyDescent="0.25">
      <c r="A53" s="43">
        <v>2022</v>
      </c>
      <c r="B53" s="46">
        <v>77695</v>
      </c>
      <c r="C53" s="46"/>
      <c r="D53" s="46">
        <v>10529</v>
      </c>
      <c r="E53" s="46">
        <v>19970</v>
      </c>
      <c r="F53" s="46">
        <v>108194</v>
      </c>
      <c r="G53" s="46"/>
      <c r="H53" s="46">
        <v>22749</v>
      </c>
      <c r="I53" s="46"/>
      <c r="J53" s="46">
        <v>130943</v>
      </c>
    </row>
    <row r="54" spans="1:10" s="4" customFormat="1" ht="12" customHeight="1" x14ac:dyDescent="0.25">
      <c r="A54" s="43">
        <v>2023</v>
      </c>
      <c r="B54" s="46">
        <v>88409</v>
      </c>
      <c r="C54" s="46"/>
      <c r="D54" s="46">
        <v>11422</v>
      </c>
      <c r="E54" s="46">
        <v>20781</v>
      </c>
      <c r="F54" s="46">
        <v>120612</v>
      </c>
      <c r="G54" s="46"/>
      <c r="H54" s="46">
        <v>27967</v>
      </c>
      <c r="I54" s="46"/>
      <c r="J54" s="46">
        <v>148579</v>
      </c>
    </row>
    <row r="55" spans="1:10" s="4" customFormat="1" ht="12" customHeight="1" x14ac:dyDescent="0.25">
      <c r="A55" s="43">
        <v>2024</v>
      </c>
      <c r="B55" s="46">
        <v>97975</v>
      </c>
      <c r="C55" s="46"/>
      <c r="D55" s="46">
        <v>12550</v>
      </c>
      <c r="E55" s="46">
        <v>23776</v>
      </c>
      <c r="F55" s="46">
        <v>134301</v>
      </c>
      <c r="G55" s="46"/>
      <c r="H55" s="46">
        <v>29000</v>
      </c>
      <c r="I55" s="46"/>
      <c r="J55" s="46">
        <v>163301</v>
      </c>
    </row>
    <row r="56" spans="1:10" s="4" customFormat="1" ht="12" customHeight="1" x14ac:dyDescent="0.25">
      <c r="A56" s="43"/>
      <c r="B56" s="46"/>
      <c r="C56" s="46"/>
      <c r="D56" s="46"/>
      <c r="E56" s="46"/>
      <c r="F56" s="46"/>
      <c r="G56" s="46"/>
      <c r="H56" s="46"/>
      <c r="I56" s="46"/>
      <c r="J56" s="46"/>
    </row>
    <row r="57" spans="1:10" s="4" customFormat="1" ht="20.149999999999999" customHeight="1" x14ac:dyDescent="0.25">
      <c r="A57" s="61" t="s">
        <v>18</v>
      </c>
      <c r="B57" s="62"/>
      <c r="C57" s="62"/>
      <c r="D57" s="62"/>
      <c r="E57" s="62"/>
      <c r="F57" s="62"/>
      <c r="G57" s="62"/>
      <c r="H57" s="62"/>
      <c r="I57" s="62"/>
      <c r="J57" s="62"/>
    </row>
    <row r="58" spans="1:10" s="4" customFormat="1" ht="20.149999999999999" customHeight="1" x14ac:dyDescent="0.25">
      <c r="A58" s="52">
        <v>2010</v>
      </c>
      <c r="B58" s="18">
        <v>24900</v>
      </c>
      <c r="C58" s="50"/>
      <c r="D58" s="18">
        <v>3507</v>
      </c>
      <c r="E58" s="18">
        <v>6911</v>
      </c>
      <c r="F58" s="18">
        <v>35318</v>
      </c>
      <c r="H58" s="18">
        <v>25301</v>
      </c>
      <c r="I58" s="46"/>
      <c r="J58" s="18">
        <v>60619</v>
      </c>
    </row>
    <row r="59" spans="1:10" s="4" customFormat="1" ht="12" customHeight="1" x14ac:dyDescent="0.25">
      <c r="A59" s="52">
        <v>2011</v>
      </c>
      <c r="B59" s="18">
        <v>25134</v>
      </c>
      <c r="C59" s="50"/>
      <c r="D59" s="18">
        <v>3018</v>
      </c>
      <c r="E59" s="18">
        <v>6354</v>
      </c>
      <c r="F59" s="47">
        <v>34506</v>
      </c>
      <c r="G59" s="48"/>
      <c r="H59" s="47">
        <v>25766</v>
      </c>
      <c r="I59" s="46"/>
      <c r="J59" s="49">
        <v>60272</v>
      </c>
    </row>
    <row r="60" spans="1:10" s="4" customFormat="1" ht="12" customHeight="1" x14ac:dyDescent="0.25">
      <c r="A60" s="52">
        <v>2012</v>
      </c>
      <c r="B60" s="18">
        <v>25165</v>
      </c>
      <c r="C60" s="50"/>
      <c r="D60" s="18">
        <v>3151</v>
      </c>
      <c r="E60" s="18">
        <v>8091</v>
      </c>
      <c r="F60" s="47">
        <v>36407</v>
      </c>
      <c r="G60" s="48"/>
      <c r="H60" s="47">
        <v>25448</v>
      </c>
      <c r="I60" s="46"/>
      <c r="J60" s="49">
        <v>61855</v>
      </c>
    </row>
    <row r="61" spans="1:10" s="4" customFormat="1" ht="12" customHeight="1" x14ac:dyDescent="0.25">
      <c r="A61" s="52">
        <v>2013</v>
      </c>
      <c r="B61" s="18">
        <v>30269</v>
      </c>
      <c r="C61" s="50"/>
      <c r="D61" s="18">
        <v>3674</v>
      </c>
      <c r="E61" s="18">
        <v>7008</v>
      </c>
      <c r="F61" s="47">
        <v>40951</v>
      </c>
      <c r="G61" s="48"/>
      <c r="H61" s="47">
        <v>31014</v>
      </c>
      <c r="I61" s="46"/>
      <c r="J61" s="49">
        <v>71965</v>
      </c>
    </row>
    <row r="62" spans="1:10" s="4" customFormat="1" ht="12" customHeight="1" x14ac:dyDescent="0.25">
      <c r="A62" s="52">
        <v>2014</v>
      </c>
      <c r="B62" s="18">
        <v>27582</v>
      </c>
      <c r="C62" s="50"/>
      <c r="D62" s="18">
        <v>4054</v>
      </c>
      <c r="E62" s="18">
        <v>7284</v>
      </c>
      <c r="F62" s="47">
        <v>38919</v>
      </c>
      <c r="G62" s="48"/>
      <c r="H62" s="47">
        <v>41487</v>
      </c>
      <c r="I62" s="46"/>
      <c r="J62" s="49">
        <v>80406</v>
      </c>
    </row>
    <row r="63" spans="1:10" s="4" customFormat="1" ht="20.149999999999999" customHeight="1" x14ac:dyDescent="0.25">
      <c r="A63" s="43">
        <v>2015</v>
      </c>
      <c r="B63" s="46">
        <v>92362.82</v>
      </c>
      <c r="C63" s="46"/>
      <c r="D63" s="46">
        <v>12559.514999999999</v>
      </c>
      <c r="E63" s="46">
        <v>21370.28</v>
      </c>
      <c r="F63" s="46">
        <v>126292.61500000001</v>
      </c>
      <c r="G63" s="46"/>
      <c r="H63" s="46">
        <v>159022</v>
      </c>
      <c r="I63" s="46"/>
      <c r="J63" s="46">
        <v>285314.61499999999</v>
      </c>
    </row>
    <row r="64" spans="1:10" s="4" customFormat="1" ht="12" customHeight="1" x14ac:dyDescent="0.25">
      <c r="A64" s="43">
        <v>2016</v>
      </c>
      <c r="B64" s="46">
        <v>107719</v>
      </c>
      <c r="C64" s="46"/>
      <c r="D64" s="46">
        <v>12722.5</v>
      </c>
      <c r="E64" s="46">
        <v>23172</v>
      </c>
      <c r="F64" s="46">
        <v>143613.5</v>
      </c>
      <c r="G64" s="46"/>
      <c r="H64" s="46">
        <v>197624</v>
      </c>
      <c r="I64" s="46"/>
      <c r="J64" s="46">
        <v>341237.5</v>
      </c>
    </row>
    <row r="65" spans="1:10" s="4" customFormat="1" ht="12" customHeight="1" x14ac:dyDescent="0.25">
      <c r="A65" s="43">
        <v>2017</v>
      </c>
      <c r="B65" s="46">
        <v>108671</v>
      </c>
      <c r="C65" s="46"/>
      <c r="D65" s="46">
        <v>13866</v>
      </c>
      <c r="E65" s="46">
        <v>26020</v>
      </c>
      <c r="F65" s="46">
        <v>148557</v>
      </c>
      <c r="G65" s="46"/>
      <c r="H65" s="46">
        <v>235736</v>
      </c>
      <c r="I65" s="46"/>
      <c r="J65" s="46">
        <v>384293</v>
      </c>
    </row>
    <row r="66" spans="1:10" s="4" customFormat="1" ht="12" customHeight="1" x14ac:dyDescent="0.25">
      <c r="A66" s="43">
        <v>2018</v>
      </c>
      <c r="B66" s="46">
        <v>122001.818</v>
      </c>
      <c r="C66" s="46"/>
      <c r="D66" s="46">
        <v>11883.412</v>
      </c>
      <c r="E66" s="46">
        <v>21262.674999999999</v>
      </c>
      <c r="F66" s="46">
        <v>155147.905</v>
      </c>
      <c r="G66" s="46"/>
      <c r="H66" s="46">
        <v>235476.86600000001</v>
      </c>
      <c r="I66" s="46"/>
      <c r="J66" s="46">
        <v>390624.77100000001</v>
      </c>
    </row>
    <row r="67" spans="1:10" s="4" customFormat="1" ht="12" customHeight="1" x14ac:dyDescent="0.25">
      <c r="A67" s="43">
        <v>2019</v>
      </c>
      <c r="B67" s="46">
        <v>131585.89744999999</v>
      </c>
      <c r="C67" s="46"/>
      <c r="D67" s="46">
        <v>17532.870999999999</v>
      </c>
      <c r="E67" s="46">
        <v>30421.634999999998</v>
      </c>
      <c r="F67" s="46">
        <v>179540.40345000001</v>
      </c>
      <c r="G67" s="46"/>
      <c r="H67" s="46">
        <v>213004.6</v>
      </c>
      <c r="I67" s="46"/>
      <c r="J67" s="46">
        <v>392545.00345000002</v>
      </c>
    </row>
    <row r="68" spans="1:10" s="4" customFormat="1" ht="20.149999999999999" customHeight="1" x14ac:dyDescent="0.25">
      <c r="A68" s="52">
        <v>2020</v>
      </c>
      <c r="B68" s="47">
        <v>141132.82505000001</v>
      </c>
      <c r="C68" s="5"/>
      <c r="D68" s="47">
        <v>19636.88</v>
      </c>
      <c r="E68" s="47">
        <v>34291.627999999997</v>
      </c>
      <c r="F68" s="47">
        <v>195061.33304999999</v>
      </c>
      <c r="G68" s="48"/>
      <c r="H68" s="47">
        <v>223318.72200000001</v>
      </c>
      <c r="I68" s="46"/>
      <c r="J68" s="47">
        <v>418380.05505000002</v>
      </c>
    </row>
    <row r="69" spans="1:10" s="4" customFormat="1" ht="12" customHeight="1" x14ac:dyDescent="0.25">
      <c r="A69" s="52">
        <v>2021</v>
      </c>
      <c r="B69" s="47">
        <v>147529</v>
      </c>
      <c r="C69" s="5"/>
      <c r="D69" s="47">
        <v>20448.810000000001</v>
      </c>
      <c r="E69" s="47">
        <v>34626</v>
      </c>
      <c r="F69" s="47">
        <v>202603.81</v>
      </c>
      <c r="G69" s="48"/>
      <c r="H69" s="47">
        <v>139435.40228000001</v>
      </c>
      <c r="I69" s="46"/>
      <c r="J69" s="47">
        <v>342039.21227999998</v>
      </c>
    </row>
    <row r="70" spans="1:10" s="4" customFormat="1" ht="12" customHeight="1" x14ac:dyDescent="0.25">
      <c r="A70" s="52">
        <v>2022</v>
      </c>
      <c r="B70" s="47">
        <v>159229.04999999999</v>
      </c>
      <c r="C70" s="5"/>
      <c r="D70" s="47">
        <v>20537.960999999999</v>
      </c>
      <c r="E70" s="47">
        <v>37530.85</v>
      </c>
      <c r="F70" s="47">
        <v>217297.861</v>
      </c>
      <c r="G70" s="48"/>
      <c r="H70" s="47">
        <v>183674.68</v>
      </c>
      <c r="I70" s="46"/>
      <c r="J70" s="47">
        <v>400972.54100000003</v>
      </c>
    </row>
    <row r="71" spans="1:10" s="4" customFormat="1" ht="12" customHeight="1" x14ac:dyDescent="0.25">
      <c r="A71" s="52">
        <v>2023</v>
      </c>
      <c r="B71" s="47">
        <v>174572.41399999999</v>
      </c>
      <c r="C71" s="5"/>
      <c r="D71" s="47">
        <v>23353.104899999998</v>
      </c>
      <c r="E71" s="47">
        <v>42966.538</v>
      </c>
      <c r="F71" s="47">
        <v>240892.0569</v>
      </c>
      <c r="G71" s="48"/>
      <c r="H71" s="47">
        <v>234706.307</v>
      </c>
      <c r="I71" s="46"/>
      <c r="J71" s="47">
        <v>475598.3639</v>
      </c>
    </row>
    <row r="72" spans="1:10" s="4" customFormat="1" ht="12" customHeight="1" x14ac:dyDescent="0.25">
      <c r="A72" s="52">
        <v>2024</v>
      </c>
      <c r="B72" s="47">
        <v>183666.68049999999</v>
      </c>
      <c r="C72" s="5"/>
      <c r="D72" s="47">
        <v>25575.992539999999</v>
      </c>
      <c r="E72" s="47">
        <v>45226.81781</v>
      </c>
      <c r="F72" s="47">
        <v>254469.49085</v>
      </c>
      <c r="G72" s="48"/>
      <c r="H72" s="47">
        <v>235767.614</v>
      </c>
      <c r="I72" s="46"/>
      <c r="J72" s="47">
        <v>490237.10485</v>
      </c>
    </row>
    <row r="73" spans="1:10" s="4" customFormat="1" ht="12" customHeight="1" x14ac:dyDescent="0.25">
      <c r="A73" s="52"/>
      <c r="B73" s="62"/>
      <c r="C73" s="62"/>
      <c r="D73" s="62"/>
      <c r="E73" s="62"/>
      <c r="F73" s="62"/>
      <c r="G73" s="62"/>
      <c r="H73" s="62"/>
      <c r="I73" s="62"/>
      <c r="J73" s="62"/>
    </row>
    <row r="74" spans="1:10" s="4" customFormat="1" ht="20.149999999999999" customHeight="1" x14ac:dyDescent="0.25">
      <c r="A74" s="61" t="s">
        <v>19</v>
      </c>
      <c r="B74" s="62"/>
      <c r="C74" s="62"/>
      <c r="D74" s="62"/>
      <c r="E74" s="62"/>
      <c r="F74" s="62"/>
      <c r="G74" s="62"/>
      <c r="H74" s="62"/>
      <c r="I74" s="62"/>
      <c r="J74" s="62"/>
    </row>
    <row r="75" spans="1:10" s="4" customFormat="1" ht="20.149999999999999" customHeight="1" x14ac:dyDescent="0.25">
      <c r="A75" s="52">
        <v>2010</v>
      </c>
      <c r="B75" s="18">
        <v>2394502</v>
      </c>
      <c r="C75" s="50"/>
      <c r="D75" s="18">
        <v>315872</v>
      </c>
      <c r="E75" s="18">
        <v>589245</v>
      </c>
      <c r="F75" s="18">
        <v>3299619</v>
      </c>
      <c r="H75" s="18">
        <v>1984022</v>
      </c>
      <c r="I75" s="46"/>
      <c r="J75" s="18">
        <v>5283641</v>
      </c>
    </row>
    <row r="76" spans="1:10" s="4" customFormat="1" ht="12" customHeight="1" x14ac:dyDescent="0.25">
      <c r="A76" s="52">
        <v>2011</v>
      </c>
      <c r="B76" s="18">
        <v>2162713</v>
      </c>
      <c r="C76" s="50"/>
      <c r="D76" s="18">
        <v>301491</v>
      </c>
      <c r="E76" s="18">
        <v>558843</v>
      </c>
      <c r="F76" s="47">
        <v>3023047</v>
      </c>
      <c r="G76" s="48"/>
      <c r="H76" s="47">
        <v>1672177</v>
      </c>
      <c r="I76" s="46"/>
      <c r="J76" s="49">
        <v>4695224</v>
      </c>
    </row>
    <row r="77" spans="1:10" s="4" customFormat="1" ht="12" customHeight="1" x14ac:dyDescent="0.25">
      <c r="A77" s="52">
        <v>2012</v>
      </c>
      <c r="B77" s="18">
        <v>2429094</v>
      </c>
      <c r="C77" s="50"/>
      <c r="D77" s="18">
        <v>319913</v>
      </c>
      <c r="E77" s="18">
        <v>607479</v>
      </c>
      <c r="F77" s="47">
        <v>3356485</v>
      </c>
      <c r="G77" s="48"/>
      <c r="H77" s="47">
        <v>1744762</v>
      </c>
      <c r="I77" s="46"/>
      <c r="J77" s="49">
        <v>5101247</v>
      </c>
    </row>
    <row r="78" spans="1:10" s="4" customFormat="1" ht="12" customHeight="1" x14ac:dyDescent="0.25">
      <c r="A78" s="52">
        <v>2013</v>
      </c>
      <c r="B78" s="18">
        <v>2324260</v>
      </c>
      <c r="C78" s="50"/>
      <c r="D78" s="18">
        <v>331052</v>
      </c>
      <c r="E78" s="18">
        <v>598292</v>
      </c>
      <c r="F78" s="47">
        <v>3253604</v>
      </c>
      <c r="G78" s="48"/>
      <c r="H78" s="47">
        <v>1848902</v>
      </c>
      <c r="I78" s="46"/>
      <c r="J78" s="49">
        <v>5102506</v>
      </c>
    </row>
    <row r="79" spans="1:10" s="4" customFormat="1" ht="12" customHeight="1" x14ac:dyDescent="0.25">
      <c r="A79" s="52">
        <v>2014</v>
      </c>
      <c r="B79" s="18">
        <v>2473531.1963999998</v>
      </c>
      <c r="C79" s="50"/>
      <c r="D79" s="18">
        <v>329040.62738999998</v>
      </c>
      <c r="E79" s="18">
        <v>591305.51049000002</v>
      </c>
      <c r="F79" s="47">
        <v>3393877.3343000002</v>
      </c>
      <c r="G79" s="48"/>
      <c r="H79" s="47">
        <v>1785068.0967000001</v>
      </c>
      <c r="I79" s="46"/>
      <c r="J79" s="49">
        <v>5178945.4309999999</v>
      </c>
    </row>
    <row r="80" spans="1:10" s="4" customFormat="1" ht="20.149999999999999" customHeight="1" x14ac:dyDescent="0.25">
      <c r="A80" s="43">
        <v>2015</v>
      </c>
      <c r="B80" s="46">
        <v>2503675.2996999999</v>
      </c>
      <c r="C80" s="46"/>
      <c r="D80" s="46">
        <v>346914.49502999999</v>
      </c>
      <c r="E80" s="46">
        <v>631076.22719000001</v>
      </c>
      <c r="F80" s="46">
        <v>3481666.0219000001</v>
      </c>
      <c r="G80" s="46"/>
      <c r="H80" s="46">
        <v>2136333.9780000001</v>
      </c>
      <c r="I80" s="46"/>
      <c r="J80" s="46">
        <v>5617999.9999000002</v>
      </c>
    </row>
    <row r="81" spans="1:10" s="4" customFormat="1" ht="12" customHeight="1" x14ac:dyDescent="0.25">
      <c r="A81" s="43">
        <v>2016</v>
      </c>
      <c r="B81" s="46">
        <v>2582527.3372</v>
      </c>
      <c r="C81" s="46"/>
      <c r="D81" s="46">
        <v>360970.77578000003</v>
      </c>
      <c r="E81" s="46">
        <v>653080.40205000003</v>
      </c>
      <c r="F81" s="46">
        <v>3596578.5151</v>
      </c>
      <c r="G81" s="46"/>
      <c r="H81" s="46">
        <v>2019316.639</v>
      </c>
      <c r="I81" s="46"/>
      <c r="J81" s="46">
        <v>5615895.1540000001</v>
      </c>
    </row>
    <row r="82" spans="1:10" s="4" customFormat="1" ht="12" customHeight="1" x14ac:dyDescent="0.25">
      <c r="A82" s="43">
        <v>2017</v>
      </c>
      <c r="B82" s="46">
        <v>2596311.9827000001</v>
      </c>
      <c r="C82" s="46"/>
      <c r="D82" s="46">
        <v>374805.81919000001</v>
      </c>
      <c r="E82" s="46">
        <v>686149.47225999995</v>
      </c>
      <c r="F82" s="46">
        <v>3657267.2741</v>
      </c>
      <c r="G82" s="46"/>
      <c r="H82" s="46">
        <v>2107147.219</v>
      </c>
      <c r="I82" s="46"/>
      <c r="J82" s="46">
        <v>5764414.4331</v>
      </c>
    </row>
    <row r="83" spans="1:10" s="4" customFormat="1" ht="12" customHeight="1" x14ac:dyDescent="0.25">
      <c r="A83" s="43">
        <v>2018</v>
      </c>
      <c r="B83" s="46">
        <v>2573013.6990999999</v>
      </c>
      <c r="C83" s="46"/>
      <c r="D83" s="46">
        <v>371265.82004999998</v>
      </c>
      <c r="E83" s="46">
        <v>674338.20990999998</v>
      </c>
      <c r="F83" s="46">
        <v>3618617.7291000001</v>
      </c>
      <c r="G83" s="46"/>
      <c r="H83" s="46">
        <v>2144938.7411000002</v>
      </c>
      <c r="I83" s="46"/>
      <c r="J83" s="46">
        <v>5763555.8804000001</v>
      </c>
    </row>
    <row r="84" spans="1:10" s="4" customFormat="1" ht="12" customHeight="1" x14ac:dyDescent="0.25">
      <c r="A84" s="43">
        <v>2019</v>
      </c>
      <c r="B84" s="46">
        <v>2568033.4673000001</v>
      </c>
      <c r="C84" s="46"/>
      <c r="D84" s="46">
        <v>414974.82293999998</v>
      </c>
      <c r="E84" s="46">
        <v>737840.29478999996</v>
      </c>
      <c r="F84" s="46">
        <v>3720848.5850999998</v>
      </c>
      <c r="G84" s="46"/>
      <c r="H84" s="46">
        <v>2137176.7267999998</v>
      </c>
      <c r="I84" s="46"/>
      <c r="J84" s="46">
        <v>5858025.3119000001</v>
      </c>
    </row>
    <row r="85" spans="1:10" s="4" customFormat="1" ht="20.149999999999999" customHeight="1" x14ac:dyDescent="0.25">
      <c r="A85" s="52">
        <v>2020</v>
      </c>
      <c r="B85" s="47">
        <v>2704286.6568999998</v>
      </c>
      <c r="C85" s="5"/>
      <c r="D85" s="47">
        <v>417930.85492999997</v>
      </c>
      <c r="E85" s="47">
        <v>747986.90792999999</v>
      </c>
      <c r="F85" s="47">
        <v>3870204.4197999998</v>
      </c>
      <c r="G85" s="48"/>
      <c r="H85" s="47">
        <v>2072975.5892</v>
      </c>
      <c r="I85" s="46"/>
      <c r="J85" s="47">
        <v>5943180.0088999998</v>
      </c>
    </row>
    <row r="86" spans="1:10" s="4" customFormat="1" ht="12" customHeight="1" x14ac:dyDescent="0.25">
      <c r="A86" s="52">
        <v>2021</v>
      </c>
      <c r="B86" s="47">
        <v>2662805.5057000001</v>
      </c>
      <c r="C86" s="5"/>
      <c r="D86" s="47">
        <v>423084.09096</v>
      </c>
      <c r="E86" s="47">
        <v>749470.19110000005</v>
      </c>
      <c r="F86" s="47">
        <v>3835359.7878</v>
      </c>
      <c r="G86" s="48"/>
      <c r="H86" s="47">
        <v>2084713.8060999999</v>
      </c>
      <c r="I86" s="46"/>
      <c r="J86" s="47">
        <v>5920073.5938999997</v>
      </c>
    </row>
    <row r="87" spans="1:10" s="4" customFormat="1" ht="12" customHeight="1" x14ac:dyDescent="0.25">
      <c r="A87" s="52">
        <v>2022</v>
      </c>
      <c r="B87" s="47">
        <v>2759734.1885000002</v>
      </c>
      <c r="C87" s="5"/>
      <c r="D87" s="47">
        <v>454076.63091000001</v>
      </c>
      <c r="E87" s="47">
        <v>826563.60745999997</v>
      </c>
      <c r="F87" s="47">
        <v>4040374.4268999998</v>
      </c>
      <c r="G87" s="48"/>
      <c r="H87" s="47">
        <v>2486329.6913000001</v>
      </c>
      <c r="I87" s="46"/>
      <c r="J87" s="47">
        <v>6526704.1180999996</v>
      </c>
    </row>
    <row r="88" spans="1:10" s="4" customFormat="1" ht="12" customHeight="1" x14ac:dyDescent="0.25">
      <c r="A88" s="52">
        <v>2023</v>
      </c>
      <c r="B88" s="47">
        <v>2851421.4158999999</v>
      </c>
      <c r="C88" s="5"/>
      <c r="D88" s="47">
        <v>463098.74763</v>
      </c>
      <c r="E88" s="47">
        <v>831732.37066000002</v>
      </c>
      <c r="F88" s="47">
        <v>4146252.5342000001</v>
      </c>
      <c r="G88" s="48"/>
      <c r="H88" s="47">
        <v>2451019.4663999998</v>
      </c>
      <c r="I88" s="46"/>
      <c r="J88" s="47">
        <v>6597272.0005999999</v>
      </c>
    </row>
    <row r="89" spans="1:10" s="4" customFormat="1" ht="12" customHeight="1" x14ac:dyDescent="0.25">
      <c r="A89" s="52">
        <v>2024</v>
      </c>
      <c r="B89" s="47">
        <v>2907890.7595000002</v>
      </c>
      <c r="C89" s="5"/>
      <c r="D89" s="47">
        <v>481217.92888999998</v>
      </c>
      <c r="E89" s="47">
        <v>868799.50309000001</v>
      </c>
      <c r="F89" s="47">
        <v>4257908.1914999997</v>
      </c>
      <c r="G89" s="48"/>
      <c r="H89" s="47">
        <v>2298436.7788</v>
      </c>
      <c r="I89" s="46"/>
      <c r="J89" s="47">
        <v>6556344.9703000002</v>
      </c>
    </row>
    <row r="90" spans="1:10" s="4" customFormat="1" ht="12.75" customHeight="1" x14ac:dyDescent="0.25">
      <c r="A90" s="52"/>
      <c r="B90" s="35"/>
      <c r="C90" s="36"/>
      <c r="D90" s="35"/>
      <c r="E90" s="35"/>
      <c r="F90" s="47"/>
      <c r="G90" s="34"/>
      <c r="H90" s="35"/>
      <c r="I90" s="35"/>
      <c r="J90" s="34"/>
    </row>
    <row r="91" spans="1:10" s="7" customFormat="1" ht="15.9" customHeight="1" x14ac:dyDescent="0.25">
      <c r="A91" s="53" t="s">
        <v>20</v>
      </c>
      <c r="B91" s="2"/>
      <c r="C91" s="9"/>
      <c r="D91" s="8"/>
      <c r="E91" s="8"/>
      <c r="F91" s="8"/>
      <c r="G91" s="8"/>
      <c r="H91" s="8"/>
      <c r="I91" s="8"/>
      <c r="J91" s="63" t="s">
        <v>25</v>
      </c>
    </row>
    <row r="92" spans="1:10" s="11" customFormat="1" ht="3.9" customHeight="1" x14ac:dyDescent="0.25">
      <c r="A92" s="54"/>
      <c r="B92" s="23"/>
      <c r="C92" s="23"/>
      <c r="D92" s="24"/>
      <c r="E92" s="24"/>
      <c r="F92" s="24"/>
      <c r="G92" s="24"/>
      <c r="H92" s="24"/>
      <c r="I92" s="24"/>
      <c r="J92" s="24"/>
    </row>
    <row r="93" spans="1:10" ht="3.9" customHeight="1" x14ac:dyDescent="0.25"/>
  </sheetData>
  <mergeCells count="4">
    <mergeCell ref="H8:H14"/>
    <mergeCell ref="I8:I14"/>
    <mergeCell ref="J8:J14"/>
    <mergeCell ref="B11:B14"/>
  </mergeCells>
  <pageMargins left="0.59055118110236227" right="0.59055118110236227" top="0.98425196850393704" bottom="0.59055118110236227" header="0.51181102362204722" footer="0.31496062992125984"/>
  <pageSetup paperSize="9" orientation="portrait" r:id="rId1"/>
  <headerFooter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CBECE-209C-4924-A3B9-6A9825911250}">
  <sheetPr codeName="Feuil131"/>
  <dimension ref="A1:R50"/>
  <sheetViews>
    <sheetView showGridLines="0" zoomScaleNormal="100" workbookViewId="0">
      <selection activeCell="M32" sqref="M32"/>
    </sheetView>
  </sheetViews>
  <sheetFormatPr baseColWidth="10" defaultColWidth="16" defaultRowHeight="9.9" customHeight="1" x14ac:dyDescent="0.25"/>
  <cols>
    <col min="1" max="1" width="7.7109375" style="3" customWidth="1"/>
    <col min="2" max="2" width="19.85546875" style="3" customWidth="1"/>
    <col min="3" max="3" width="11" style="3" customWidth="1"/>
    <col min="4" max="4" width="3.85546875" style="3" customWidth="1"/>
    <col min="5" max="6" width="13.85546875" style="3" customWidth="1"/>
    <col min="7" max="7" width="13" style="3" customWidth="1"/>
    <col min="8" max="8" width="10.85546875" style="3" customWidth="1"/>
    <col min="9" max="9" width="11" style="3" customWidth="1"/>
    <col min="10" max="10" width="10.85546875" style="3" customWidth="1"/>
    <col min="11" max="11" width="9.140625" style="3" customWidth="1"/>
    <col min="12" max="12" width="12" style="3" customWidth="1"/>
    <col min="13" max="15" width="16" style="3"/>
    <col min="16" max="16" width="6.7109375" style="3" bestFit="1" customWidth="1"/>
    <col min="17" max="17" width="5.85546875" style="3" bestFit="1" customWidth="1"/>
    <col min="18" max="16384" width="16" style="3"/>
  </cols>
  <sheetData>
    <row r="1" spans="1:18" customFormat="1" ht="34.5" customHeight="1" x14ac:dyDescent="0.3">
      <c r="A1" s="42" t="s">
        <v>8</v>
      </c>
      <c r="B1" s="33"/>
    </row>
    <row r="2" spans="1:18" customFormat="1" ht="5.15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8" s="13" customFormat="1" ht="39.9" customHeight="1" x14ac:dyDescent="0.3">
      <c r="A3" s="25" t="s">
        <v>16</v>
      </c>
      <c r="E3" s="12"/>
      <c r="F3" s="12"/>
      <c r="G3" s="12"/>
      <c r="H3" s="12"/>
      <c r="I3" s="10"/>
      <c r="J3" s="10"/>
      <c r="K3" s="10"/>
      <c r="L3" s="10"/>
    </row>
    <row r="4" spans="1:18" s="13" customFormat="1" ht="15" customHeight="1" x14ac:dyDescent="0.3">
      <c r="A4" s="25" t="s">
        <v>9</v>
      </c>
      <c r="E4" s="12"/>
      <c r="F4" s="12"/>
      <c r="G4" s="12"/>
      <c r="H4" s="12"/>
      <c r="I4" s="10"/>
      <c r="J4" s="10"/>
      <c r="K4" s="10"/>
      <c r="L4" s="45" t="s">
        <v>14</v>
      </c>
    </row>
    <row r="5" spans="1:18" s="16" customFormat="1" ht="15.9" customHeight="1" x14ac:dyDescent="0.25">
      <c r="A5" s="14" t="s">
        <v>11</v>
      </c>
      <c r="B5" s="14"/>
      <c r="C5" s="14"/>
      <c r="D5" s="14"/>
      <c r="E5" s="15"/>
      <c r="F5" s="15"/>
      <c r="G5" s="15"/>
      <c r="H5" s="15"/>
      <c r="I5" s="15"/>
      <c r="J5" s="15"/>
      <c r="K5" s="15"/>
      <c r="L5" s="26" t="s">
        <v>1</v>
      </c>
    </row>
    <row r="6" spans="1:18" s="13" customFormat="1" ht="3.9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8" s="13" customFormat="1" ht="3.9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8" s="13" customFormat="1" ht="12.75" customHeight="1" x14ac:dyDescent="0.25">
      <c r="A8" s="10"/>
      <c r="B8" s="10"/>
      <c r="C8" s="10"/>
      <c r="E8" s="17"/>
      <c r="F8" s="17"/>
      <c r="G8" s="17" t="s">
        <v>6</v>
      </c>
      <c r="H8" s="17"/>
      <c r="I8" s="64" t="s">
        <v>7</v>
      </c>
      <c r="J8" s="65"/>
      <c r="K8" s="65" t="s">
        <v>0</v>
      </c>
      <c r="L8" s="65" t="s">
        <v>23</v>
      </c>
      <c r="R8" s="64" t="s">
        <v>10</v>
      </c>
    </row>
    <row r="9" spans="1:18" s="13" customFormat="1" ht="3.9" customHeight="1" x14ac:dyDescent="0.25">
      <c r="A9" s="10"/>
      <c r="B9" s="10"/>
      <c r="C9" s="24"/>
      <c r="D9" s="31"/>
      <c r="E9" s="20"/>
      <c r="F9" s="21"/>
      <c r="G9" s="20"/>
      <c r="H9" s="17"/>
      <c r="I9" s="64"/>
      <c r="J9" s="66"/>
      <c r="K9" s="64"/>
      <c r="L9" s="66"/>
      <c r="R9" s="64"/>
    </row>
    <row r="10" spans="1:18" s="13" customFormat="1" ht="3.9" customHeight="1" x14ac:dyDescent="0.25">
      <c r="A10" s="10"/>
      <c r="B10" s="10"/>
      <c r="C10" s="10"/>
      <c r="E10" s="17"/>
      <c r="F10" s="17"/>
      <c r="G10" s="17"/>
      <c r="H10" s="17"/>
      <c r="I10" s="64"/>
      <c r="J10" s="66"/>
      <c r="K10" s="64"/>
      <c r="L10" s="66"/>
      <c r="R10" s="64"/>
    </row>
    <row r="11" spans="1:18" s="17" customFormat="1" ht="12.75" customHeight="1" x14ac:dyDescent="0.25">
      <c r="A11" s="18"/>
      <c r="B11" s="18"/>
      <c r="C11" s="18"/>
      <c r="F11" s="17" t="s">
        <v>5</v>
      </c>
      <c r="I11" s="64"/>
      <c r="J11" s="66"/>
      <c r="K11" s="64"/>
      <c r="L11" s="66"/>
      <c r="R11" s="64"/>
    </row>
    <row r="12" spans="1:18" s="13" customFormat="1" ht="3.9" customHeight="1" x14ac:dyDescent="0.25">
      <c r="A12" s="10"/>
      <c r="B12" s="10"/>
      <c r="C12" s="10"/>
      <c r="D12" s="28"/>
      <c r="E12" s="20"/>
      <c r="F12" s="21"/>
      <c r="G12" s="17"/>
      <c r="H12" s="17"/>
      <c r="I12" s="64"/>
      <c r="J12" s="66"/>
      <c r="K12" s="64"/>
      <c r="L12" s="66"/>
      <c r="R12" s="64"/>
    </row>
    <row r="13" spans="1:18" s="13" customFormat="1" ht="3.9" customHeight="1" x14ac:dyDescent="0.25">
      <c r="A13" s="10"/>
      <c r="B13" s="10"/>
      <c r="D13" s="28"/>
      <c r="E13" s="30"/>
      <c r="F13" s="30"/>
      <c r="G13" s="17"/>
      <c r="H13" s="17"/>
      <c r="I13" s="64"/>
      <c r="J13" s="66"/>
      <c r="K13" s="64"/>
      <c r="L13" s="66"/>
      <c r="R13" s="64"/>
    </row>
    <row r="14" spans="1:18" s="17" customFormat="1" ht="12.75" customHeight="1" x14ac:dyDescent="0.25">
      <c r="A14" s="18"/>
      <c r="B14" s="18"/>
      <c r="C14" s="29" t="s">
        <v>2</v>
      </c>
      <c r="D14" s="28"/>
      <c r="E14" s="27" t="s">
        <v>3</v>
      </c>
      <c r="F14" s="27" t="s">
        <v>4</v>
      </c>
      <c r="G14" s="17" t="s">
        <v>0</v>
      </c>
      <c r="I14" s="64"/>
      <c r="J14" s="66"/>
      <c r="K14" s="64"/>
      <c r="L14" s="66"/>
      <c r="R14" s="64"/>
    </row>
    <row r="15" spans="1:18" s="17" customFormat="1" ht="3.9" customHeight="1" x14ac:dyDescent="0.25">
      <c r="A15" s="22"/>
      <c r="B15" s="22"/>
      <c r="C15" s="22"/>
      <c r="D15" s="32"/>
      <c r="E15" s="20"/>
      <c r="F15" s="20"/>
      <c r="G15" s="20"/>
      <c r="H15" s="20"/>
      <c r="I15" s="20"/>
      <c r="J15" s="20"/>
      <c r="K15" s="20"/>
      <c r="L15" s="20"/>
      <c r="R15" s="20"/>
    </row>
    <row r="16" spans="1:18" s="17" customFormat="1" ht="3.9" customHeight="1" x14ac:dyDescent="0.25">
      <c r="A16" s="18"/>
      <c r="B16" s="18"/>
      <c r="C16" s="18"/>
    </row>
    <row r="17" spans="1:18" s="4" customFormat="1" ht="20.149999999999999" customHeight="1" x14ac:dyDescent="0.25">
      <c r="A17" s="51" t="s">
        <v>15</v>
      </c>
      <c r="B17" s="5"/>
      <c r="C17" s="5"/>
      <c r="D17" s="1"/>
      <c r="E17" s="6"/>
      <c r="F17" s="6"/>
      <c r="G17" s="6"/>
      <c r="H17" s="6"/>
      <c r="I17" s="6"/>
      <c r="J17" s="6"/>
      <c r="K17" s="6"/>
      <c r="L17" s="6"/>
      <c r="R17" s="6"/>
    </row>
    <row r="18" spans="1:18" s="4" customFormat="1" ht="20.149999999999999" customHeight="1" x14ac:dyDescent="0.25">
      <c r="A18" s="43">
        <v>2007</v>
      </c>
      <c r="B18" s="7"/>
      <c r="C18" s="46">
        <v>1980980.2918</v>
      </c>
      <c r="D18" s="46"/>
      <c r="E18" s="46">
        <v>290596.359</v>
      </c>
      <c r="F18" s="46">
        <v>527218.35400000005</v>
      </c>
      <c r="G18" s="46">
        <v>2798795.0048000002</v>
      </c>
      <c r="H18" s="46"/>
      <c r="I18" s="46">
        <v>1737023.5329999998</v>
      </c>
      <c r="J18" s="46"/>
      <c r="K18" s="46">
        <v>4535818.5378</v>
      </c>
      <c r="L18" s="59">
        <f>ROUND(100*N18/K18,1)</f>
        <v>56.8</v>
      </c>
      <c r="N18" s="4">
        <v>2575989.6040000003</v>
      </c>
      <c r="R18" s="46">
        <v>4847558.8937999997</v>
      </c>
    </row>
    <row r="19" spans="1:18" s="4" customFormat="1" ht="12" customHeight="1" x14ac:dyDescent="0.25">
      <c r="A19" s="43">
        <v>2008</v>
      </c>
      <c r="B19" s="5"/>
      <c r="C19" s="46">
        <v>2087563.23456</v>
      </c>
      <c r="D19" s="46"/>
      <c r="E19" s="46">
        <v>293075.61605000001</v>
      </c>
      <c r="F19" s="46">
        <v>542632.24725999997</v>
      </c>
      <c r="G19" s="46">
        <v>2923271.0978699997</v>
      </c>
      <c r="H19" s="46"/>
      <c r="I19" s="46">
        <v>1528050.95771</v>
      </c>
      <c r="J19" s="46"/>
      <c r="K19" s="46">
        <v>4451322.0555799995</v>
      </c>
      <c r="L19" s="59">
        <f t="shared" ref="L19:L24" si="0">ROUND(100*N19/K19,1)</f>
        <v>60.4</v>
      </c>
      <c r="N19" s="4">
        <v>2689517.9339999999</v>
      </c>
      <c r="R19" s="46">
        <v>4770697.49003</v>
      </c>
    </row>
    <row r="20" spans="1:18" s="4" customFormat="1" ht="12" customHeight="1" x14ac:dyDescent="0.25">
      <c r="A20" s="52">
        <v>2009</v>
      </c>
      <c r="B20" s="5"/>
      <c r="C20" s="47">
        <v>2206352</v>
      </c>
      <c r="D20" s="5"/>
      <c r="E20" s="47">
        <v>299377</v>
      </c>
      <c r="F20" s="47">
        <v>561510</v>
      </c>
      <c r="G20" s="47">
        <v>3067239</v>
      </c>
      <c r="H20" s="48"/>
      <c r="I20" s="47">
        <v>1847510</v>
      </c>
      <c r="J20" s="46"/>
      <c r="K20" s="49">
        <v>4914749</v>
      </c>
      <c r="L20" s="59">
        <f t="shared" si="0"/>
        <v>61.4</v>
      </c>
      <c r="N20" s="4">
        <v>3018035</v>
      </c>
      <c r="R20" s="47">
        <v>5352563</v>
      </c>
    </row>
    <row r="21" spans="1:18" s="4" customFormat="1" ht="12" customHeight="1" x14ac:dyDescent="0.25">
      <c r="A21" s="52">
        <v>2010</v>
      </c>
      <c r="B21" s="5"/>
      <c r="C21" s="47">
        <v>2259099</v>
      </c>
      <c r="D21" s="5"/>
      <c r="E21" s="47">
        <v>297273</v>
      </c>
      <c r="F21" s="47">
        <v>557816</v>
      </c>
      <c r="G21" s="47">
        <v>3114188</v>
      </c>
      <c r="H21" s="48"/>
      <c r="I21" s="47">
        <v>1925184</v>
      </c>
      <c r="J21" s="46"/>
      <c r="K21" s="49">
        <v>5039372</v>
      </c>
      <c r="L21" s="59">
        <f t="shared" si="0"/>
        <v>61.4</v>
      </c>
      <c r="N21" s="4">
        <v>3095891</v>
      </c>
      <c r="R21" s="47">
        <v>5547148</v>
      </c>
    </row>
    <row r="22" spans="1:18" s="4" customFormat="1" ht="12" customHeight="1" x14ac:dyDescent="0.25">
      <c r="A22" s="52">
        <v>2011</v>
      </c>
      <c r="B22" s="5"/>
      <c r="C22" s="47">
        <v>2028446</v>
      </c>
      <c r="D22" s="5"/>
      <c r="E22" s="47">
        <v>280619</v>
      </c>
      <c r="F22" s="47">
        <v>523476</v>
      </c>
      <c r="G22" s="47">
        <v>2832541</v>
      </c>
      <c r="H22" s="48"/>
      <c r="I22" s="47">
        <v>1612824</v>
      </c>
      <c r="J22" s="46"/>
      <c r="K22" s="49">
        <v>4445365</v>
      </c>
      <c r="L22" s="59">
        <f t="shared" si="0"/>
        <v>62.4</v>
      </c>
      <c r="N22" s="4">
        <v>2775825</v>
      </c>
      <c r="R22" s="47">
        <v>4748267</v>
      </c>
    </row>
    <row r="23" spans="1:18" s="4" customFormat="1" ht="12" customHeight="1" x14ac:dyDescent="0.25">
      <c r="A23" s="52">
        <v>2012</v>
      </c>
      <c r="B23" s="5"/>
      <c r="C23" s="47">
        <v>2284741.7418788411</v>
      </c>
      <c r="D23" s="5"/>
      <c r="E23" s="47">
        <v>296974.52414398594</v>
      </c>
      <c r="F23" s="47">
        <v>576362.52800702373</v>
      </c>
      <c r="G23" s="47">
        <v>3158078.7940298505</v>
      </c>
      <c r="H23" s="48"/>
      <c r="I23" s="47">
        <v>1673549.4</v>
      </c>
      <c r="J23" s="46"/>
      <c r="K23" s="49">
        <v>4831628.1940298509</v>
      </c>
      <c r="L23" s="59">
        <f t="shared" si="0"/>
        <v>56</v>
      </c>
      <c r="N23" s="4">
        <v>2704967.2849868303</v>
      </c>
      <c r="R23" s="47">
        <v>5174910.1940298509</v>
      </c>
    </row>
    <row r="24" spans="1:18" s="4" customFormat="1" ht="12" customHeight="1" x14ac:dyDescent="0.25">
      <c r="A24" s="52">
        <v>2013</v>
      </c>
      <c r="B24" s="5"/>
      <c r="C24" s="47">
        <v>2176545.3190151909</v>
      </c>
      <c r="D24" s="5"/>
      <c r="E24" s="47">
        <v>308982.89437401778</v>
      </c>
      <c r="F24" s="47">
        <v>561616.65774332103</v>
      </c>
      <c r="G24" s="47">
        <v>3047144.8711325298</v>
      </c>
      <c r="H24" s="48"/>
      <c r="I24" s="47">
        <v>1803471</v>
      </c>
      <c r="J24" s="46"/>
      <c r="K24" s="47">
        <v>4850615.8711325303</v>
      </c>
      <c r="L24" s="59">
        <f t="shared" si="0"/>
        <v>53.7</v>
      </c>
      <c r="N24" s="4">
        <v>2604411.6378578166</v>
      </c>
      <c r="R24" s="47">
        <v>5.8758965173809115</v>
      </c>
    </row>
    <row r="25" spans="1:18" s="4" customFormat="1" ht="12" customHeight="1" x14ac:dyDescent="0.25">
      <c r="A25" s="52"/>
      <c r="B25" s="5"/>
      <c r="C25" s="47"/>
      <c r="D25" s="5"/>
      <c r="E25" s="47"/>
      <c r="F25" s="47"/>
      <c r="G25" s="47"/>
      <c r="H25" s="48"/>
      <c r="I25" s="47"/>
      <c r="J25" s="49"/>
      <c r="K25" s="49"/>
      <c r="L25" s="49"/>
      <c r="R25" s="47"/>
    </row>
    <row r="26" spans="1:18" s="4" customFormat="1" ht="20.149999999999999" customHeight="1" x14ac:dyDescent="0.25">
      <c r="A26" s="51" t="s">
        <v>17</v>
      </c>
      <c r="B26" s="5"/>
      <c r="C26" s="5"/>
      <c r="D26" s="1"/>
      <c r="E26" s="6"/>
      <c r="F26" s="47"/>
      <c r="G26" s="47"/>
      <c r="H26" s="48"/>
      <c r="I26" s="47"/>
      <c r="J26" s="49"/>
      <c r="K26" s="49"/>
      <c r="L26" s="49"/>
      <c r="R26" s="47"/>
    </row>
    <row r="27" spans="1:18" s="4" customFormat="1" ht="20.149999999999999" customHeight="1" x14ac:dyDescent="0.25">
      <c r="A27" s="52">
        <v>2007</v>
      </c>
      <c r="B27" s="5"/>
      <c r="C27" s="47">
        <v>106201</v>
      </c>
      <c r="D27" s="5"/>
      <c r="E27" s="47">
        <v>12014</v>
      </c>
      <c r="F27" s="47">
        <v>21570</v>
      </c>
      <c r="G27" s="47">
        <v>139785</v>
      </c>
      <c r="H27" s="48"/>
      <c r="I27" s="47">
        <v>64039</v>
      </c>
      <c r="J27" s="46"/>
      <c r="K27" s="49">
        <v>203824</v>
      </c>
      <c r="L27" s="59">
        <f t="shared" ref="L27:L33" si="1">ROUND(100*N27/K27,1)</f>
        <v>61.5</v>
      </c>
      <c r="N27" s="4">
        <v>125300</v>
      </c>
      <c r="R27" s="47">
        <v>214655</v>
      </c>
    </row>
    <row r="28" spans="1:18" s="4" customFormat="1" ht="12" customHeight="1" x14ac:dyDescent="0.25">
      <c r="A28" s="52">
        <v>2008</v>
      </c>
      <c r="B28" s="5"/>
      <c r="C28" s="47">
        <v>110077</v>
      </c>
      <c r="D28" s="5"/>
      <c r="E28" s="47">
        <v>15232</v>
      </c>
      <c r="F28" s="47">
        <v>24734</v>
      </c>
      <c r="G28" s="47">
        <v>150043</v>
      </c>
      <c r="H28" s="48"/>
      <c r="I28" s="47">
        <v>34531</v>
      </c>
      <c r="J28" s="46"/>
      <c r="K28" s="49">
        <v>184574</v>
      </c>
      <c r="L28" s="59">
        <f t="shared" si="1"/>
        <v>65.099999999999994</v>
      </c>
      <c r="N28" s="4">
        <v>120140</v>
      </c>
      <c r="R28" s="47">
        <v>190316</v>
      </c>
    </row>
    <row r="29" spans="1:18" s="4" customFormat="1" ht="12" customHeight="1" x14ac:dyDescent="0.25">
      <c r="A29" s="52">
        <v>2009</v>
      </c>
      <c r="B29" s="5"/>
      <c r="C29" s="47">
        <v>109711</v>
      </c>
      <c r="D29" s="5"/>
      <c r="E29" s="47">
        <v>14889</v>
      </c>
      <c r="F29" s="47">
        <v>24778</v>
      </c>
      <c r="G29" s="47">
        <v>149378</v>
      </c>
      <c r="H29" s="48"/>
      <c r="I29" s="47">
        <v>35453</v>
      </c>
      <c r="J29" s="46"/>
      <c r="K29" s="49">
        <v>184831</v>
      </c>
      <c r="L29" s="59">
        <f t="shared" si="1"/>
        <v>64.599999999999994</v>
      </c>
      <c r="N29" s="4">
        <v>119405</v>
      </c>
      <c r="R29" s="47">
        <v>188165</v>
      </c>
    </row>
    <row r="30" spans="1:18" s="4" customFormat="1" ht="12.75" customHeight="1" x14ac:dyDescent="0.25">
      <c r="A30" s="52">
        <v>2010</v>
      </c>
      <c r="B30" s="5"/>
      <c r="C30" s="18">
        <v>110503</v>
      </c>
      <c r="D30" s="50"/>
      <c r="E30" s="18">
        <v>15092</v>
      </c>
      <c r="F30" s="18">
        <v>24518</v>
      </c>
      <c r="G30" s="18">
        <v>150113</v>
      </c>
      <c r="I30" s="18">
        <v>33537</v>
      </c>
      <c r="J30" s="46"/>
      <c r="K30" s="18">
        <v>183650</v>
      </c>
      <c r="L30" s="59">
        <f t="shared" si="1"/>
        <v>52.4</v>
      </c>
      <c r="N30" s="4">
        <v>96191</v>
      </c>
      <c r="R30" s="18">
        <v>185617</v>
      </c>
    </row>
    <row r="31" spans="1:18" s="4" customFormat="1" ht="12.75" customHeight="1" x14ac:dyDescent="0.25">
      <c r="A31" s="52">
        <v>2011</v>
      </c>
      <c r="B31" s="5"/>
      <c r="C31" s="18">
        <v>109133</v>
      </c>
      <c r="D31" s="50"/>
      <c r="E31" s="18">
        <v>17854</v>
      </c>
      <c r="F31" s="18">
        <v>29013</v>
      </c>
      <c r="G31" s="47">
        <v>156000</v>
      </c>
      <c r="H31" s="48"/>
      <c r="I31" s="47">
        <v>33587</v>
      </c>
      <c r="J31" s="46"/>
      <c r="K31" s="49">
        <v>189587</v>
      </c>
      <c r="L31" s="59">
        <f t="shared" si="1"/>
        <v>54</v>
      </c>
      <c r="N31" s="4">
        <v>102360</v>
      </c>
      <c r="R31" s="18">
        <v>192864</v>
      </c>
    </row>
    <row r="32" spans="1:18" s="4" customFormat="1" ht="12.75" customHeight="1" x14ac:dyDescent="0.25">
      <c r="A32" s="52">
        <v>2012</v>
      </c>
      <c r="B32" s="5"/>
      <c r="C32" s="18">
        <v>119187</v>
      </c>
      <c r="D32" s="50"/>
      <c r="E32" s="18">
        <v>19787</v>
      </c>
      <c r="F32" s="18">
        <v>23025</v>
      </c>
      <c r="G32" s="47">
        <v>161999</v>
      </c>
      <c r="H32" s="48"/>
      <c r="I32" s="47">
        <v>45765</v>
      </c>
      <c r="J32" s="46"/>
      <c r="K32" s="49">
        <v>207764</v>
      </c>
      <c r="L32" s="59">
        <f t="shared" si="1"/>
        <v>46.1</v>
      </c>
      <c r="N32" s="4">
        <v>95876</v>
      </c>
      <c r="R32" s="18">
        <v>212203</v>
      </c>
    </row>
    <row r="33" spans="1:18" s="4" customFormat="1" ht="12.75" customHeight="1" x14ac:dyDescent="0.25">
      <c r="A33" s="52">
        <v>2013</v>
      </c>
      <c r="B33" s="5"/>
      <c r="C33" s="18">
        <v>117446</v>
      </c>
      <c r="D33" s="50"/>
      <c r="E33" s="18">
        <v>18395</v>
      </c>
      <c r="F33" s="18">
        <v>29667</v>
      </c>
      <c r="G33" s="18">
        <v>165508</v>
      </c>
      <c r="H33" s="48"/>
      <c r="I33" s="47">
        <v>14417</v>
      </c>
      <c r="J33" s="46"/>
      <c r="K33" s="18">
        <v>179925</v>
      </c>
      <c r="L33" s="59">
        <f t="shared" si="1"/>
        <v>31</v>
      </c>
      <c r="N33" s="57">
        <v>55784</v>
      </c>
      <c r="P33" s="58">
        <v>14417</v>
      </c>
      <c r="Q33" s="57" t="s">
        <v>22</v>
      </c>
      <c r="R33" s="18">
        <v>10.128066775316038</v>
      </c>
    </row>
    <row r="34" spans="1:18" s="4" customFormat="1" ht="12.75" customHeight="1" x14ac:dyDescent="0.25">
      <c r="A34" s="52"/>
      <c r="B34" s="5"/>
      <c r="C34" s="35"/>
      <c r="D34" s="36"/>
      <c r="E34" s="35"/>
      <c r="F34" s="35"/>
      <c r="G34" s="47"/>
      <c r="H34" s="34"/>
      <c r="I34" s="35"/>
      <c r="J34" s="35"/>
      <c r="K34" s="35"/>
      <c r="L34" s="35"/>
      <c r="R34" s="35"/>
    </row>
    <row r="35" spans="1:18" s="4" customFormat="1" ht="20.149999999999999" customHeight="1" x14ac:dyDescent="0.25">
      <c r="A35" s="51" t="s">
        <v>18</v>
      </c>
      <c r="B35" s="5"/>
      <c r="C35" s="5"/>
      <c r="D35" s="36"/>
      <c r="E35" s="35"/>
      <c r="F35" s="35"/>
      <c r="G35" s="35"/>
      <c r="H35" s="34"/>
      <c r="I35" s="35"/>
      <c r="J35" s="35"/>
      <c r="K35" s="35"/>
      <c r="L35" s="35"/>
      <c r="R35" s="35"/>
    </row>
    <row r="36" spans="1:18" s="4" customFormat="1" ht="20.149999999999999" customHeight="1" x14ac:dyDescent="0.25">
      <c r="A36" s="52">
        <v>2010</v>
      </c>
      <c r="B36" s="5"/>
      <c r="C36" s="18">
        <v>24900</v>
      </c>
      <c r="D36" s="50"/>
      <c r="E36" s="18">
        <v>3507</v>
      </c>
      <c r="F36" s="18">
        <v>6911</v>
      </c>
      <c r="G36" s="18">
        <v>35318</v>
      </c>
      <c r="I36" s="18">
        <v>25301</v>
      </c>
      <c r="J36" s="46"/>
      <c r="K36" s="18">
        <v>60619</v>
      </c>
      <c r="L36" s="59">
        <f>ROUND(100*N36/K36,1)</f>
        <v>46.4</v>
      </c>
      <c r="N36" s="4">
        <v>28140</v>
      </c>
      <c r="R36" s="18">
        <v>181620</v>
      </c>
    </row>
    <row r="37" spans="1:18" s="4" customFormat="1" ht="10.5" x14ac:dyDescent="0.25">
      <c r="A37" s="52">
        <v>2011</v>
      </c>
      <c r="B37" s="5"/>
      <c r="C37" s="18">
        <v>25134</v>
      </c>
      <c r="D37" s="50"/>
      <c r="E37" s="18">
        <v>3018</v>
      </c>
      <c r="F37" s="18">
        <v>6354</v>
      </c>
      <c r="G37" s="47">
        <v>34506</v>
      </c>
      <c r="H37" s="48"/>
      <c r="I37" s="47">
        <v>25766</v>
      </c>
      <c r="J37" s="46"/>
      <c r="K37" s="49">
        <v>60272</v>
      </c>
      <c r="L37" s="59">
        <f>ROUND(100*N37/K37,1)</f>
        <v>45.3</v>
      </c>
      <c r="N37" s="4">
        <v>27318</v>
      </c>
      <c r="R37" s="18">
        <v>60578</v>
      </c>
    </row>
    <row r="38" spans="1:18" s="4" customFormat="1" ht="10.5" x14ac:dyDescent="0.25">
      <c r="A38" s="52">
        <v>2012</v>
      </c>
      <c r="B38" s="5"/>
      <c r="C38" s="18">
        <v>25165</v>
      </c>
      <c r="D38" s="50"/>
      <c r="E38" s="18">
        <v>3151</v>
      </c>
      <c r="F38" s="18">
        <v>8091</v>
      </c>
      <c r="G38" s="18">
        <v>36407</v>
      </c>
      <c r="I38" s="18">
        <v>25448</v>
      </c>
      <c r="J38" s="46"/>
      <c r="K38" s="18">
        <v>61855</v>
      </c>
      <c r="L38" s="59">
        <f>ROUND(100*N38/K38,1)</f>
        <v>42.1</v>
      </c>
      <c r="N38" s="4">
        <v>26042</v>
      </c>
      <c r="R38" s="18">
        <v>61977</v>
      </c>
    </row>
    <row r="39" spans="1:18" s="4" customFormat="1" ht="10.5" x14ac:dyDescent="0.25">
      <c r="A39" s="52">
        <v>2013</v>
      </c>
      <c r="B39" s="5"/>
      <c r="C39" s="18">
        <v>30269</v>
      </c>
      <c r="D39" s="50"/>
      <c r="E39" s="18">
        <v>3674</v>
      </c>
      <c r="F39" s="18">
        <v>7008</v>
      </c>
      <c r="G39" s="18">
        <v>40951</v>
      </c>
      <c r="H39" s="48"/>
      <c r="I39" s="18">
        <v>31014</v>
      </c>
      <c r="J39" s="46"/>
      <c r="K39" s="18">
        <v>71965</v>
      </c>
      <c r="L39" s="59">
        <f>ROUND(100*N39/K39,1)</f>
        <v>43.6</v>
      </c>
      <c r="M39" s="56"/>
      <c r="N39" s="4">
        <v>31360</v>
      </c>
      <c r="R39" s="18">
        <v>5.0897000761931146</v>
      </c>
    </row>
    <row r="40" spans="1:18" s="4" customFormat="1" ht="12.75" customHeight="1" x14ac:dyDescent="0.25">
      <c r="A40" s="52"/>
      <c r="B40" s="5"/>
      <c r="C40" s="35"/>
      <c r="D40" s="36"/>
      <c r="E40" s="35"/>
      <c r="F40" s="35"/>
      <c r="G40" s="47"/>
      <c r="H40" s="34"/>
      <c r="I40" s="35"/>
      <c r="J40" s="35"/>
      <c r="K40" s="35"/>
      <c r="L40" s="35"/>
      <c r="R40" s="35"/>
    </row>
    <row r="41" spans="1:18" s="4" customFormat="1" ht="20.149999999999999" customHeight="1" x14ac:dyDescent="0.25">
      <c r="A41" s="51" t="s">
        <v>19</v>
      </c>
      <c r="B41" s="5"/>
      <c r="C41" s="5"/>
      <c r="D41" s="36"/>
      <c r="E41" s="35"/>
      <c r="F41" s="35"/>
      <c r="G41" s="35"/>
      <c r="H41" s="34"/>
      <c r="I41" s="35"/>
      <c r="J41" s="35"/>
      <c r="K41" s="35"/>
      <c r="L41" s="35"/>
      <c r="R41" s="35"/>
    </row>
    <row r="42" spans="1:18" s="4" customFormat="1" ht="20.149999999999999" customHeight="1" x14ac:dyDescent="0.25">
      <c r="A42" s="52">
        <v>2010</v>
      </c>
      <c r="B42" s="5"/>
      <c r="C42" s="18">
        <f>SUM(C21,C30,C36)</f>
        <v>2394502</v>
      </c>
      <c r="D42" s="50"/>
      <c r="E42" s="18">
        <f t="shared" ref="E42:F45" si="2">SUM(E21,E30,E36)</f>
        <v>315872</v>
      </c>
      <c r="F42" s="18">
        <f t="shared" si="2"/>
        <v>589245</v>
      </c>
      <c r="G42" s="18">
        <f>SUM(C42:F42)</f>
        <v>3299619</v>
      </c>
      <c r="I42" s="18">
        <f>SUM(I21,I30,I36)</f>
        <v>1984022</v>
      </c>
      <c r="J42" s="46"/>
      <c r="K42" s="18">
        <f>SUM(I42,G42)</f>
        <v>5283641</v>
      </c>
      <c r="L42" s="59">
        <f>ROUND(100*N42/K42,1)</f>
        <v>60.9</v>
      </c>
      <c r="N42" s="57">
        <f>SUM(N21,N30,N36)</f>
        <v>3220222</v>
      </c>
      <c r="R42" s="18">
        <f>SUM(R21,R30,R36)</f>
        <v>5914385</v>
      </c>
    </row>
    <row r="43" spans="1:18" s="4" customFormat="1" ht="10.5" x14ac:dyDescent="0.25">
      <c r="A43" s="52">
        <v>2011</v>
      </c>
      <c r="B43" s="5"/>
      <c r="C43" s="18">
        <f>SUM(C22,C31,C37)</f>
        <v>2162713</v>
      </c>
      <c r="D43" s="50"/>
      <c r="E43" s="18">
        <f t="shared" si="2"/>
        <v>301491</v>
      </c>
      <c r="F43" s="18">
        <f t="shared" si="2"/>
        <v>558843</v>
      </c>
      <c r="G43" s="18">
        <f>SUM(C43:F43)</f>
        <v>3023047</v>
      </c>
      <c r="H43" s="48"/>
      <c r="I43" s="18">
        <f>SUM(I22,I31,I37)</f>
        <v>1672177</v>
      </c>
      <c r="J43" s="46"/>
      <c r="K43" s="18">
        <f>SUM(I43,G43)</f>
        <v>4695224</v>
      </c>
      <c r="L43" s="59">
        <f>ROUND(100*N43/K43,1)</f>
        <v>61.9</v>
      </c>
      <c r="N43" s="57">
        <f>SUM(N22,N31,N37)</f>
        <v>2905503</v>
      </c>
      <c r="R43" s="18">
        <f>SUM(R22,R31,R37)</f>
        <v>5001709</v>
      </c>
    </row>
    <row r="44" spans="1:18" s="4" customFormat="1" ht="10.5" x14ac:dyDescent="0.25">
      <c r="A44" s="52">
        <v>2012</v>
      </c>
      <c r="B44" s="5"/>
      <c r="C44" s="18">
        <f>SUM(C23,C32,C38)</f>
        <v>2429093.7418788411</v>
      </c>
      <c r="D44" s="50"/>
      <c r="E44" s="18">
        <f t="shared" si="2"/>
        <v>319912.52414398594</v>
      </c>
      <c r="F44" s="18">
        <f t="shared" si="2"/>
        <v>607478.52800702373</v>
      </c>
      <c r="G44" s="18">
        <f>SUM(C44:F44)</f>
        <v>3356484.7940298505</v>
      </c>
      <c r="I44" s="18">
        <f>SUM(I23,I32,I38)</f>
        <v>1744762.4</v>
      </c>
      <c r="J44" s="46"/>
      <c r="K44" s="18">
        <f>SUM(I44,G44)</f>
        <v>5101247.1940298509</v>
      </c>
      <c r="L44" s="59">
        <f>ROUND(100*N44/K44,1)</f>
        <v>55.4</v>
      </c>
      <c r="N44" s="57">
        <f>SUM(N23,N32,N38)</f>
        <v>2826885.2849868303</v>
      </c>
      <c r="R44" s="18">
        <f>SUM(R23,R32,R38)</f>
        <v>5449090.1940298509</v>
      </c>
    </row>
    <row r="45" spans="1:18" s="4" customFormat="1" ht="10.5" x14ac:dyDescent="0.25">
      <c r="A45" s="52">
        <v>2013</v>
      </c>
      <c r="B45" s="5"/>
      <c r="C45" s="18">
        <f>SUM(C24,C33,C39)</f>
        <v>2324260.3190151909</v>
      </c>
      <c r="D45" s="50"/>
      <c r="E45" s="18">
        <f t="shared" si="2"/>
        <v>331051.89437401778</v>
      </c>
      <c r="F45" s="18">
        <f t="shared" si="2"/>
        <v>598291.65774332103</v>
      </c>
      <c r="G45" s="18">
        <f>SUM(C45:F45)</f>
        <v>3253603.8711325293</v>
      </c>
      <c r="H45" s="48"/>
      <c r="I45" s="18">
        <f>SUM(I24,I33,I39)</f>
        <v>1848902</v>
      </c>
      <c r="J45" s="46"/>
      <c r="K45" s="18">
        <f>SUM(I45,G45)</f>
        <v>5102505.8711325293</v>
      </c>
      <c r="L45" s="59">
        <f>ROUND(100*N45/K45,1)</f>
        <v>52.7</v>
      </c>
      <c r="N45" s="57">
        <f>SUM(N24,N33,N39)</f>
        <v>2691555.6378578166</v>
      </c>
      <c r="R45" s="18">
        <f>SUM(R24,R33,R39)</f>
        <v>21.093663368890063</v>
      </c>
    </row>
    <row r="46" spans="1:18" s="4" customFormat="1" ht="12.75" customHeight="1" x14ac:dyDescent="0.25">
      <c r="A46" s="52"/>
      <c r="B46" s="5"/>
      <c r="C46" s="35"/>
      <c r="D46" s="36"/>
      <c r="E46" s="35"/>
      <c r="F46" s="35"/>
      <c r="G46" s="47"/>
      <c r="H46" s="34"/>
      <c r="I46" s="35"/>
      <c r="J46" s="35"/>
      <c r="K46" s="34"/>
      <c r="L46" s="35"/>
      <c r="N46" s="57"/>
    </row>
    <row r="47" spans="1:18" s="4" customFormat="1" ht="12.75" customHeight="1" x14ac:dyDescent="0.25">
      <c r="A47" s="52"/>
      <c r="B47" s="5"/>
      <c r="C47" s="35"/>
      <c r="D47" s="36"/>
      <c r="E47" s="35"/>
      <c r="F47" s="35"/>
      <c r="G47" s="35"/>
      <c r="H47" s="34"/>
      <c r="I47" s="35"/>
      <c r="J47" s="35"/>
      <c r="K47" s="34"/>
      <c r="L47" s="35"/>
    </row>
    <row r="48" spans="1:18" s="7" customFormat="1" ht="15.9" customHeight="1" x14ac:dyDescent="0.25">
      <c r="A48" s="52" t="s">
        <v>13</v>
      </c>
      <c r="B48" s="5"/>
      <c r="C48" s="5"/>
      <c r="D48" s="9"/>
      <c r="E48" s="8"/>
      <c r="F48" s="8"/>
      <c r="G48" s="8"/>
      <c r="H48" s="8"/>
      <c r="I48" s="8"/>
      <c r="J48" s="8"/>
      <c r="K48" s="8"/>
      <c r="L48" s="8"/>
    </row>
    <row r="49" spans="1:12" s="7" customFormat="1" ht="15.9" customHeight="1" x14ac:dyDescent="0.25">
      <c r="A49" s="53" t="s">
        <v>20</v>
      </c>
      <c r="B49" s="2"/>
      <c r="C49" s="2"/>
      <c r="D49" s="9"/>
      <c r="E49" s="8"/>
      <c r="F49" s="8"/>
      <c r="G49" s="8"/>
      <c r="H49" s="8"/>
      <c r="I49" s="8"/>
      <c r="J49" s="8"/>
      <c r="K49" s="8"/>
      <c r="L49" s="55" t="s">
        <v>21</v>
      </c>
    </row>
    <row r="50" spans="1:12" s="11" customFormat="1" ht="3.9" customHeight="1" x14ac:dyDescent="0.25">
      <c r="A50" s="54"/>
      <c r="B50" s="23"/>
      <c r="C50" s="23"/>
      <c r="D50" s="23"/>
      <c r="E50" s="24"/>
      <c r="F50" s="24"/>
      <c r="G50" s="24"/>
      <c r="H50" s="24"/>
      <c r="I50" s="24"/>
      <c r="J50" s="24"/>
      <c r="K50" s="24"/>
      <c r="L50" s="24"/>
    </row>
  </sheetData>
  <mergeCells count="5">
    <mergeCell ref="I8:I14"/>
    <mergeCell ref="L8:L14"/>
    <mergeCell ref="J8:J14"/>
    <mergeCell ref="R8:R14"/>
    <mergeCell ref="K8:K14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8C348-41A4-4409-9651-B0E7953A0718}">
  <dimension ref="A1:J93"/>
  <sheetViews>
    <sheetView workbookViewId="0">
      <pane ySplit="15" topLeftCell="A16" activePane="bottomLeft" state="frozen"/>
      <selection activeCell="J92" sqref="J92"/>
      <selection pane="bottomLeft" activeCell="K1" sqref="K1"/>
    </sheetView>
  </sheetViews>
  <sheetFormatPr baseColWidth="10" defaultColWidth="16" defaultRowHeight="9.9" customHeight="1" x14ac:dyDescent="0.25"/>
  <cols>
    <col min="1" max="1" width="35.85546875" style="3" customWidth="1"/>
    <col min="2" max="2" width="11" style="3" customWidth="1"/>
    <col min="3" max="3" width="3.85546875" style="3" customWidth="1"/>
    <col min="4" max="4" width="13.85546875" style="3" customWidth="1"/>
    <col min="5" max="5" width="14.85546875" style="3" customWidth="1"/>
    <col min="6" max="6" width="13" style="3" customWidth="1"/>
    <col min="7" max="7" width="8.85546875" style="3" customWidth="1"/>
    <col min="8" max="8" width="11" style="3" customWidth="1"/>
    <col min="9" max="9" width="10.85546875" style="3" customWidth="1"/>
    <col min="10" max="10" width="12" style="3" customWidth="1"/>
    <col min="11" max="16384" width="16" style="3"/>
  </cols>
  <sheetData>
    <row r="1" spans="1:10" customFormat="1" ht="34.5" customHeight="1" x14ac:dyDescent="0.3">
      <c r="A1" s="42" t="s">
        <v>8</v>
      </c>
    </row>
    <row r="2" spans="1:10" customFormat="1" ht="5.15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1"/>
    </row>
    <row r="3" spans="1:10" s="13" customFormat="1" ht="39.9" customHeight="1" x14ac:dyDescent="0.3">
      <c r="A3" s="25" t="s">
        <v>16</v>
      </c>
      <c r="D3" s="12"/>
      <c r="E3" s="12"/>
      <c r="F3" s="12"/>
      <c r="G3" s="12"/>
      <c r="H3" s="10"/>
      <c r="I3" s="10"/>
      <c r="J3" s="10"/>
    </row>
    <row r="4" spans="1:10" s="13" customFormat="1" ht="15" customHeight="1" x14ac:dyDescent="0.3">
      <c r="A4" s="25" t="s">
        <v>9</v>
      </c>
      <c r="D4" s="12"/>
      <c r="E4" s="12"/>
      <c r="F4" s="12"/>
      <c r="G4" s="12"/>
      <c r="H4" s="10"/>
      <c r="I4" s="10"/>
      <c r="J4" s="60" t="s">
        <v>24</v>
      </c>
    </row>
    <row r="5" spans="1:10" s="16" customFormat="1" ht="15.9" customHeight="1" x14ac:dyDescent="0.25">
      <c r="A5" s="14" t="s">
        <v>12</v>
      </c>
      <c r="B5" s="14"/>
      <c r="C5" s="14"/>
      <c r="D5" s="15"/>
      <c r="E5" s="15"/>
      <c r="F5" s="15"/>
      <c r="G5" s="15"/>
      <c r="H5" s="15"/>
      <c r="I5" s="15"/>
      <c r="J5" s="26" t="s">
        <v>1</v>
      </c>
    </row>
    <row r="6" spans="1:10" s="13" customFormat="1" ht="3.9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</row>
    <row r="7" spans="1:10" s="13" customFormat="1" ht="3.9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 s="13" customFormat="1" ht="12.75" customHeight="1" x14ac:dyDescent="0.25">
      <c r="A8" s="10"/>
      <c r="B8" s="10"/>
      <c r="D8" s="17"/>
      <c r="E8" s="17"/>
      <c r="F8" s="17" t="s">
        <v>6</v>
      </c>
      <c r="G8" s="17"/>
      <c r="H8" s="64" t="s">
        <v>7</v>
      </c>
      <c r="I8" s="17"/>
      <c r="J8" s="65" t="s">
        <v>0</v>
      </c>
    </row>
    <row r="9" spans="1:10" s="13" customFormat="1" ht="3.9" customHeight="1" x14ac:dyDescent="0.25">
      <c r="A9" s="10"/>
      <c r="B9" s="24"/>
      <c r="C9" s="31"/>
      <c r="D9" s="20"/>
      <c r="E9" s="21"/>
      <c r="F9" s="20"/>
      <c r="G9" s="17"/>
      <c r="H9" s="64"/>
      <c r="I9" s="17"/>
      <c r="J9" s="64"/>
    </row>
    <row r="10" spans="1:10" s="13" customFormat="1" ht="3.9" customHeight="1" x14ac:dyDescent="0.25">
      <c r="A10" s="10"/>
      <c r="B10" s="10"/>
      <c r="D10" s="17"/>
      <c r="E10" s="17"/>
      <c r="F10" s="17"/>
      <c r="G10" s="17"/>
      <c r="H10" s="64"/>
      <c r="I10" s="17"/>
      <c r="J10" s="64"/>
    </row>
    <row r="11" spans="1:10" s="17" customFormat="1" ht="12.75" customHeight="1" x14ac:dyDescent="0.25">
      <c r="A11" s="18"/>
      <c r="B11" s="67" t="s">
        <v>2</v>
      </c>
      <c r="E11" s="17" t="s">
        <v>5</v>
      </c>
      <c r="H11" s="64"/>
      <c r="J11" s="64"/>
    </row>
    <row r="12" spans="1:10" s="13" customFormat="1" ht="3.9" customHeight="1" x14ac:dyDescent="0.25">
      <c r="A12" s="10"/>
      <c r="B12" s="68"/>
      <c r="C12" s="28"/>
      <c r="D12" s="20"/>
      <c r="E12" s="21"/>
      <c r="F12" s="17"/>
      <c r="G12" s="17"/>
      <c r="H12" s="64"/>
      <c r="I12" s="27"/>
      <c r="J12" s="64"/>
    </row>
    <row r="13" spans="1:10" s="13" customFormat="1" ht="3.9" customHeight="1" x14ac:dyDescent="0.25">
      <c r="A13" s="10"/>
      <c r="B13" s="68"/>
      <c r="C13" s="28"/>
      <c r="D13" s="30"/>
      <c r="E13" s="30"/>
      <c r="F13" s="17"/>
      <c r="G13" s="17"/>
      <c r="H13" s="64"/>
      <c r="I13" s="27"/>
      <c r="J13" s="64"/>
    </row>
    <row r="14" spans="1:10" s="17" customFormat="1" ht="12.75" customHeight="1" x14ac:dyDescent="0.25">
      <c r="A14" s="18"/>
      <c r="B14" s="68"/>
      <c r="C14" s="28"/>
      <c r="D14" s="27" t="s">
        <v>3</v>
      </c>
      <c r="E14" s="27" t="s">
        <v>4</v>
      </c>
      <c r="F14" s="17" t="s">
        <v>0</v>
      </c>
      <c r="H14" s="64"/>
      <c r="I14" s="27"/>
      <c r="J14" s="64"/>
    </row>
    <row r="15" spans="1:10" s="17" customFormat="1" ht="3.9" customHeight="1" x14ac:dyDescent="0.25">
      <c r="A15" s="22"/>
      <c r="B15" s="22"/>
      <c r="C15" s="32"/>
      <c r="D15" s="20"/>
      <c r="E15" s="20"/>
      <c r="F15" s="20"/>
      <c r="G15" s="20"/>
      <c r="H15" s="20"/>
      <c r="I15" s="20"/>
      <c r="J15" s="20"/>
    </row>
    <row r="16" spans="1:10" s="17" customFormat="1" ht="3.9" customHeight="1" x14ac:dyDescent="0.25">
      <c r="A16" s="18"/>
      <c r="B16" s="18"/>
    </row>
    <row r="17" spans="1:10" s="4" customFormat="1" ht="20.149999999999999" customHeight="1" x14ac:dyDescent="0.25">
      <c r="A17" s="61" t="s">
        <v>15</v>
      </c>
      <c r="B17" s="5"/>
      <c r="C17" s="1"/>
      <c r="D17" s="6"/>
      <c r="E17" s="6"/>
      <c r="F17" s="6"/>
      <c r="G17" s="6"/>
      <c r="H17" s="6"/>
      <c r="I17" s="6"/>
      <c r="J17" s="6"/>
    </row>
    <row r="18" spans="1:10" s="4" customFormat="1" ht="20.149999999999999" customHeight="1" x14ac:dyDescent="0.25">
      <c r="A18" s="43">
        <v>2007</v>
      </c>
      <c r="B18" s="44">
        <v>43.674141318249248</v>
      </c>
      <c r="C18" s="44"/>
      <c r="D18" s="44">
        <v>6.4066930360316405</v>
      </c>
      <c r="E18" s="44">
        <v>11.623435591235012</v>
      </c>
      <c r="F18" s="44">
        <v>61.704291992251015</v>
      </c>
      <c r="G18" s="44"/>
      <c r="H18" s="44">
        <v>38.295708007748985</v>
      </c>
      <c r="I18" s="44"/>
      <c r="J18" s="44">
        <v>100</v>
      </c>
    </row>
    <row r="19" spans="1:10" s="4" customFormat="1" ht="12" customHeight="1" x14ac:dyDescent="0.25">
      <c r="A19" s="43">
        <v>2008</v>
      </c>
      <c r="B19" s="44">
        <v>46.89759581535553</v>
      </c>
      <c r="C19" s="44"/>
      <c r="D19" s="44">
        <v>6.5840215558434103</v>
      </c>
      <c r="E19" s="44">
        <v>12.190356033555874</v>
      </c>
      <c r="F19" s="44">
        <v>65.671973404754809</v>
      </c>
      <c r="G19" s="44"/>
      <c r="H19" s="44">
        <v>34.328026595245191</v>
      </c>
      <c r="I19" s="44"/>
      <c r="J19" s="44">
        <v>100</v>
      </c>
    </row>
    <row r="20" spans="1:10" s="4" customFormat="1" ht="12" customHeight="1" x14ac:dyDescent="0.25">
      <c r="A20" s="43">
        <v>2009</v>
      </c>
      <c r="B20" s="44">
        <v>44.89246551553294</v>
      </c>
      <c r="C20" s="44"/>
      <c r="D20" s="44">
        <v>6.091399581138325</v>
      </c>
      <c r="E20" s="44">
        <v>11.42499850958818</v>
      </c>
      <c r="F20" s="44">
        <v>62.408863606259445</v>
      </c>
      <c r="G20" s="44"/>
      <c r="H20" s="44">
        <v>37.591136393740555</v>
      </c>
      <c r="I20" s="44"/>
      <c r="J20" s="44">
        <v>100</v>
      </c>
    </row>
    <row r="21" spans="1:10" s="4" customFormat="1" ht="12" customHeight="1" x14ac:dyDescent="0.25">
      <c r="A21" s="43">
        <v>2010</v>
      </c>
      <c r="B21" s="44">
        <v>44.828978690201872</v>
      </c>
      <c r="C21" s="44"/>
      <c r="D21" s="44">
        <v>5.8990088447528777</v>
      </c>
      <c r="E21" s="44">
        <v>11.069157029883883</v>
      </c>
      <c r="F21" s="44">
        <v>61.797144564838632</v>
      </c>
      <c r="G21" s="44"/>
      <c r="H21" s="44">
        <v>38.202855435161368</v>
      </c>
      <c r="I21" s="44"/>
      <c r="J21" s="44">
        <v>100</v>
      </c>
    </row>
    <row r="22" spans="1:10" s="4" customFormat="1" ht="12" customHeight="1" x14ac:dyDescent="0.25">
      <c r="A22" s="43">
        <v>2011</v>
      </c>
      <c r="B22" s="44">
        <v>45.630583765337605</v>
      </c>
      <c r="C22" s="44"/>
      <c r="D22" s="44">
        <v>6.3126199985827931</v>
      </c>
      <c r="E22" s="44">
        <v>11.775770943443339</v>
      </c>
      <c r="F22" s="44">
        <v>63.718974707363735</v>
      </c>
      <c r="G22" s="44"/>
      <c r="H22" s="44">
        <v>36.281025292636265</v>
      </c>
      <c r="I22" s="44"/>
      <c r="J22" s="44">
        <v>100</v>
      </c>
    </row>
    <row r="23" spans="1:10" s="4" customFormat="1" ht="20.149999999999999" customHeight="1" x14ac:dyDescent="0.25">
      <c r="A23" s="43">
        <v>2012</v>
      </c>
      <c r="B23" s="44">
        <v>47.287208369518517</v>
      </c>
      <c r="C23" s="44"/>
      <c r="D23" s="44">
        <v>6.1464789921740666</v>
      </c>
      <c r="E23" s="44">
        <v>11.928960590509037</v>
      </c>
      <c r="F23" s="44">
        <v>65.362627255243993</v>
      </c>
      <c r="G23" s="44"/>
      <c r="H23" s="44">
        <v>34.637372744756014</v>
      </c>
      <c r="I23" s="44"/>
      <c r="J23" s="44">
        <v>100</v>
      </c>
    </row>
    <row r="24" spans="1:10" s="4" customFormat="1" ht="12" customHeight="1" x14ac:dyDescent="0.25">
      <c r="A24" s="43">
        <v>2013</v>
      </c>
      <c r="B24" s="44">
        <v>44.871517349549009</v>
      </c>
      <c r="C24" s="44"/>
      <c r="D24" s="44">
        <v>6.369974452729303</v>
      </c>
      <c r="E24" s="44">
        <v>11.578261400201541</v>
      </c>
      <c r="F24" s="44">
        <v>62.819753202479852</v>
      </c>
      <c r="G24" s="44"/>
      <c r="H24" s="44">
        <v>37.180246797520148</v>
      </c>
      <c r="I24" s="44"/>
      <c r="J24" s="44">
        <v>100</v>
      </c>
    </row>
    <row r="25" spans="1:10" s="4" customFormat="1" ht="12" customHeight="1" x14ac:dyDescent="0.25">
      <c r="A25" s="43">
        <v>2014</v>
      </c>
      <c r="B25" s="44">
        <v>47.4133600872389</v>
      </c>
      <c r="C25" s="44"/>
      <c r="D25" s="44">
        <v>6.3132816130918146</v>
      </c>
      <c r="E25" s="44">
        <v>11.372503546851924</v>
      </c>
      <c r="F25" s="44">
        <v>65.099145247589348</v>
      </c>
      <c r="G25" s="44"/>
      <c r="H25" s="44">
        <v>34.900854752410652</v>
      </c>
      <c r="I25" s="44"/>
      <c r="J25" s="44">
        <v>100</v>
      </c>
    </row>
    <row r="26" spans="1:10" s="4" customFormat="1" ht="12" customHeight="1" x14ac:dyDescent="0.25">
      <c r="A26" s="43">
        <v>2015</v>
      </c>
      <c r="B26" s="44">
        <v>44.574552757082849</v>
      </c>
      <c r="C26" s="44"/>
      <c r="D26" s="44">
        <v>6.202135399427176</v>
      </c>
      <c r="E26" s="44">
        <v>11.337616263282639</v>
      </c>
      <c r="F26" s="44">
        <v>62.114304419404682</v>
      </c>
      <c r="G26" s="44"/>
      <c r="H26" s="44">
        <v>37.885695578655408</v>
      </c>
      <c r="I26" s="44"/>
      <c r="J26" s="44">
        <v>100</v>
      </c>
    </row>
    <row r="27" spans="1:10" s="4" customFormat="1" ht="12" customHeight="1" x14ac:dyDescent="0.25">
      <c r="A27" s="43">
        <v>2016</v>
      </c>
      <c r="B27" s="44">
        <v>46.230186140375203</v>
      </c>
      <c r="C27" s="44"/>
      <c r="D27" s="44">
        <v>6.4928512906450466</v>
      </c>
      <c r="E27" s="44">
        <v>11.874899132236683</v>
      </c>
      <c r="F27" s="44">
        <v>64.59793656462945</v>
      </c>
      <c r="G27" s="44"/>
      <c r="H27" s="44">
        <v>35.402063437331293</v>
      </c>
      <c r="I27" s="44"/>
      <c r="J27" s="44">
        <v>100</v>
      </c>
    </row>
    <row r="28" spans="1:10" s="4" customFormat="1" ht="20.149999999999999" customHeight="1" x14ac:dyDescent="0.25">
      <c r="A28" s="43">
        <v>2017</v>
      </c>
      <c r="B28" s="44">
        <v>45.627305084979184</v>
      </c>
      <c r="C28" s="44"/>
      <c r="D28" s="44">
        <v>6.6546066138220743</v>
      </c>
      <c r="E28" s="44">
        <v>12.193300807590553</v>
      </c>
      <c r="F28" s="44">
        <v>64.475212505431742</v>
      </c>
      <c r="G28" s="44"/>
      <c r="H28" s="44">
        <v>35.524788646643096</v>
      </c>
      <c r="I28" s="44"/>
      <c r="J28" s="44">
        <v>100</v>
      </c>
    </row>
    <row r="29" spans="1:10" s="4" customFormat="1" ht="12" customHeight="1" x14ac:dyDescent="0.25">
      <c r="A29" s="43">
        <v>2018</v>
      </c>
      <c r="B29" s="44">
        <v>44.985082851370457</v>
      </c>
      <c r="C29" s="44"/>
      <c r="D29" s="44">
        <v>6.6360396768517873</v>
      </c>
      <c r="E29" s="44">
        <v>12.093971290102848</v>
      </c>
      <c r="F29" s="44">
        <v>63.715093819093923</v>
      </c>
      <c r="G29" s="44"/>
      <c r="H29" s="44">
        <v>36.284917517354756</v>
      </c>
      <c r="I29" s="44"/>
      <c r="J29" s="44">
        <v>100</v>
      </c>
    </row>
    <row r="30" spans="1:10" s="4" customFormat="1" ht="12" customHeight="1" x14ac:dyDescent="0.25">
      <c r="A30" s="43">
        <v>2019</v>
      </c>
      <c r="B30" s="44">
        <v>44.189420860157782</v>
      </c>
      <c r="C30" s="44"/>
      <c r="D30" s="44">
        <v>7.2446662421605321</v>
      </c>
      <c r="E30" s="44">
        <v>13.066382491692327</v>
      </c>
      <c r="F30" s="44">
        <v>64.500469595339908</v>
      </c>
      <c r="G30" s="44"/>
      <c r="H30" s="44">
        <v>35.499530404660085</v>
      </c>
      <c r="I30" s="44"/>
      <c r="J30" s="44">
        <v>100</v>
      </c>
    </row>
    <row r="31" spans="1:10" s="4" customFormat="1" ht="12" customHeight="1" x14ac:dyDescent="0.25">
      <c r="A31" s="43">
        <v>2020</v>
      </c>
      <c r="B31" s="44">
        <v>46.111198174283103</v>
      </c>
      <c r="C31" s="44"/>
      <c r="D31" s="44">
        <v>7.2104442097097445</v>
      </c>
      <c r="E31" s="44">
        <v>12.94039544544596</v>
      </c>
      <c r="F31" s="44">
        <v>66.262037830187765</v>
      </c>
      <c r="G31" s="44"/>
      <c r="H31" s="44">
        <v>33.737962169812235</v>
      </c>
      <c r="I31" s="44"/>
      <c r="J31" s="44">
        <v>100</v>
      </c>
    </row>
    <row r="32" spans="1:10" s="4" customFormat="1" ht="12" customHeight="1" x14ac:dyDescent="0.25">
      <c r="A32" s="43">
        <v>2021</v>
      </c>
      <c r="B32" s="44">
        <v>44.665403364391189</v>
      </c>
      <c r="C32" s="44"/>
      <c r="D32" s="44">
        <v>7.2603770624439656</v>
      </c>
      <c r="E32" s="44">
        <v>12.884830325604272</v>
      </c>
      <c r="F32" s="44">
        <v>64.810610753178494</v>
      </c>
      <c r="G32" s="44"/>
      <c r="H32" s="44">
        <v>35.189389246821499</v>
      </c>
      <c r="I32" s="44"/>
      <c r="J32" s="44">
        <v>100</v>
      </c>
    </row>
    <row r="33" spans="1:10" s="4" customFormat="1" ht="20.149999999999999" customHeight="1" x14ac:dyDescent="0.25">
      <c r="A33" s="43">
        <v>2022</v>
      </c>
      <c r="B33" s="44">
        <v>42.083388030348488</v>
      </c>
      <c r="C33" s="44"/>
      <c r="D33" s="44">
        <v>7.0562900504263046</v>
      </c>
      <c r="E33" s="44">
        <v>12.828855389459568</v>
      </c>
      <c r="F33" s="44">
        <v>61.968533470734791</v>
      </c>
      <c r="G33" s="44"/>
      <c r="H33" s="44">
        <v>38.031466530933315</v>
      </c>
      <c r="I33" s="44"/>
      <c r="J33" s="44">
        <v>100</v>
      </c>
    </row>
    <row r="34" spans="1:10" s="4" customFormat="1" ht="12" customHeight="1" x14ac:dyDescent="0.25">
      <c r="A34" s="43">
        <v>2023</v>
      </c>
      <c r="B34" s="44">
        <v>43.33499064280781</v>
      </c>
      <c r="C34" s="44"/>
      <c r="D34" s="44">
        <v>7.1708832486645342</v>
      </c>
      <c r="E34" s="44">
        <v>12.857402726240654</v>
      </c>
      <c r="F34" s="44">
        <v>63.363276617880416</v>
      </c>
      <c r="G34" s="44"/>
      <c r="H34" s="44">
        <v>36.636723382119584</v>
      </c>
      <c r="I34" s="44"/>
      <c r="J34" s="44">
        <v>100</v>
      </c>
    </row>
    <row r="35" spans="1:10" s="4" customFormat="1" ht="12" customHeight="1" x14ac:dyDescent="0.25">
      <c r="A35" s="43">
        <v>2024</v>
      </c>
      <c r="B35" s="44">
        <v>44.491529857593299</v>
      </c>
      <c r="C35" s="44"/>
      <c r="D35" s="44">
        <v>7.5064616960403914</v>
      </c>
      <c r="E35" s="44">
        <v>13.54943001700688</v>
      </c>
      <c r="F35" s="44">
        <v>65.547421570132343</v>
      </c>
      <c r="G35" s="44"/>
      <c r="H35" s="44">
        <v>34.452578428173538</v>
      </c>
      <c r="I35" s="44"/>
      <c r="J35" s="44">
        <v>100</v>
      </c>
    </row>
    <row r="36" spans="1:10" s="4" customFormat="1" ht="12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</row>
    <row r="37" spans="1:10" s="4" customFormat="1" ht="20.149999999999999" customHeight="1" x14ac:dyDescent="0.25">
      <c r="A37" s="61" t="s">
        <v>17</v>
      </c>
      <c r="B37" s="5"/>
      <c r="C37" s="1"/>
      <c r="D37" s="6"/>
      <c r="E37" s="38"/>
      <c r="F37" s="38"/>
      <c r="G37" s="39"/>
      <c r="H37" s="38"/>
      <c r="I37" s="39"/>
      <c r="J37" s="38"/>
    </row>
    <row r="38" spans="1:10" s="4" customFormat="1" ht="20.149999999999999" customHeight="1" x14ac:dyDescent="0.25">
      <c r="A38" s="52">
        <v>2007</v>
      </c>
      <c r="B38" s="44">
        <v>52.104266425936103</v>
      </c>
      <c r="C38" s="44"/>
      <c r="D38" s="44">
        <v>5.8943009655388963</v>
      </c>
      <c r="E38" s="44">
        <v>10.582659549415181</v>
      </c>
      <c r="F38" s="44">
        <v>68.581226940890176</v>
      </c>
      <c r="G38" s="44"/>
      <c r="H38" s="44">
        <v>31.418773059109821</v>
      </c>
      <c r="I38" s="44"/>
      <c r="J38" s="44">
        <v>100</v>
      </c>
    </row>
    <row r="39" spans="1:10" s="4" customFormat="1" ht="12" customHeight="1" x14ac:dyDescent="0.25">
      <c r="A39" s="52">
        <v>2008</v>
      </c>
      <c r="B39" s="44">
        <v>59.638410610378493</v>
      </c>
      <c r="C39" s="44"/>
      <c r="D39" s="44">
        <v>8.2525166058058019</v>
      </c>
      <c r="E39" s="44">
        <v>13.400587298319373</v>
      </c>
      <c r="F39" s="44">
        <v>81.291514514503675</v>
      </c>
      <c r="G39" s="44"/>
      <c r="H39" s="44">
        <v>18.708485485496333</v>
      </c>
      <c r="I39" s="44"/>
      <c r="J39" s="44">
        <v>100</v>
      </c>
    </row>
    <row r="40" spans="1:10" s="4" customFormat="1" ht="12" customHeight="1" x14ac:dyDescent="0.25">
      <c r="A40" s="52">
        <v>2009</v>
      </c>
      <c r="B40" s="44">
        <v>59.357467091559315</v>
      </c>
      <c r="C40" s="44"/>
      <c r="D40" s="44">
        <v>8.0554668859660996</v>
      </c>
      <c r="E40" s="44">
        <v>13.405759856301161</v>
      </c>
      <c r="F40" s="44">
        <v>80.818693833826572</v>
      </c>
      <c r="G40" s="44"/>
      <c r="H40" s="44">
        <v>19.181306166173425</v>
      </c>
      <c r="I40" s="44"/>
      <c r="J40" s="44">
        <v>100</v>
      </c>
    </row>
    <row r="41" spans="1:10" s="4" customFormat="1" ht="12" customHeight="1" x14ac:dyDescent="0.25">
      <c r="A41" s="52">
        <v>2010</v>
      </c>
      <c r="B41" s="44">
        <v>60.170432888646886</v>
      </c>
      <c r="C41" s="44"/>
      <c r="D41" s="44">
        <v>8.2178056084944195</v>
      </c>
      <c r="E41" s="44">
        <v>13.350394772665396</v>
      </c>
      <c r="F41" s="44">
        <v>81.738633269806698</v>
      </c>
      <c r="G41" s="44"/>
      <c r="H41" s="44">
        <v>18.261366730193302</v>
      </c>
      <c r="I41" s="44"/>
      <c r="J41" s="44">
        <v>100</v>
      </c>
    </row>
    <row r="42" spans="1:10" s="4" customFormat="1" ht="12" customHeight="1" x14ac:dyDescent="0.25">
      <c r="A42" s="52">
        <v>2011</v>
      </c>
      <c r="B42" s="44">
        <v>57.563546023725259</v>
      </c>
      <c r="C42" s="44"/>
      <c r="D42" s="44">
        <v>9.4173123684640831</v>
      </c>
      <c r="E42" s="44">
        <v>15.303264464335635</v>
      </c>
      <c r="F42" s="44">
        <v>82.284122856524974</v>
      </c>
      <c r="G42" s="44"/>
      <c r="H42" s="44">
        <v>17.715877143475026</v>
      </c>
      <c r="I42" s="44"/>
      <c r="J42" s="44">
        <v>100</v>
      </c>
    </row>
    <row r="43" spans="1:10" s="4" customFormat="1" ht="20.149999999999999" customHeight="1" x14ac:dyDescent="0.25">
      <c r="A43" s="52">
        <v>2012</v>
      </c>
      <c r="B43" s="44">
        <v>57.366531256618089</v>
      </c>
      <c r="C43" s="44"/>
      <c r="D43" s="44">
        <v>9.523786604031498</v>
      </c>
      <c r="E43" s="44">
        <v>11.08228567027974</v>
      </c>
      <c r="F43" s="44">
        <v>77.97260353092932</v>
      </c>
      <c r="G43" s="44"/>
      <c r="H43" s="44">
        <v>22.027396469070677</v>
      </c>
      <c r="I43" s="44"/>
      <c r="J43" s="44">
        <v>100</v>
      </c>
    </row>
    <row r="44" spans="1:10" s="4" customFormat="1" ht="12" customHeight="1" x14ac:dyDescent="0.25">
      <c r="A44" s="52">
        <v>2013</v>
      </c>
      <c r="B44" s="44">
        <v>65.274975684312906</v>
      </c>
      <c r="C44" s="44"/>
      <c r="D44" s="44">
        <v>10.223704321244963</v>
      </c>
      <c r="E44" s="44">
        <v>16.488536890370987</v>
      </c>
      <c r="F44" s="44">
        <v>91.987216895928853</v>
      </c>
      <c r="G44" s="44"/>
      <c r="H44" s="44">
        <v>8.0127831040711399</v>
      </c>
      <c r="I44" s="44"/>
      <c r="J44" s="44">
        <v>100</v>
      </c>
    </row>
    <row r="45" spans="1:10" s="4" customFormat="1" ht="12" customHeight="1" x14ac:dyDescent="0.25">
      <c r="A45" s="52">
        <v>2014</v>
      </c>
      <c r="B45" s="44">
        <v>63.180907269083619</v>
      </c>
      <c r="C45" s="44"/>
      <c r="D45" s="44">
        <v>8.0254172256358451</v>
      </c>
      <c r="E45" s="44">
        <v>13.685773751359468</v>
      </c>
      <c r="F45" s="44">
        <v>84.89209824607893</v>
      </c>
      <c r="G45" s="44"/>
      <c r="H45" s="44">
        <v>15.107901753921066</v>
      </c>
      <c r="I45" s="44"/>
      <c r="J45" s="44">
        <v>100</v>
      </c>
    </row>
    <row r="46" spans="1:10" s="4" customFormat="1" ht="12" customHeight="1" x14ac:dyDescent="0.25">
      <c r="A46" s="52">
        <v>2015</v>
      </c>
      <c r="B46" s="44">
        <v>63.9</v>
      </c>
      <c r="C46" s="44"/>
      <c r="D46" s="44">
        <v>8.1999999999999993</v>
      </c>
      <c r="E46" s="44">
        <v>14.2</v>
      </c>
      <c r="F46" s="44">
        <v>86.3</v>
      </c>
      <c r="G46" s="44"/>
      <c r="H46" s="44">
        <v>13.7</v>
      </c>
      <c r="I46" s="44"/>
      <c r="J46" s="44">
        <v>100</v>
      </c>
    </row>
    <row r="47" spans="1:10" s="4" customFormat="1" ht="12" customHeight="1" x14ac:dyDescent="0.25">
      <c r="A47" s="52">
        <v>2016</v>
      </c>
      <c r="B47" s="44">
        <v>67.040194326046105</v>
      </c>
      <c r="C47" s="44"/>
      <c r="D47" s="44">
        <v>9.7999450020624224</v>
      </c>
      <c r="E47" s="44">
        <v>13.907603464870068</v>
      </c>
      <c r="F47" s="44">
        <v>90.747742792978599</v>
      </c>
      <c r="G47" s="44"/>
      <c r="H47" s="44">
        <v>9.2522572070214029</v>
      </c>
      <c r="I47" s="44"/>
      <c r="J47" s="44">
        <v>100</v>
      </c>
    </row>
    <row r="48" spans="1:10" s="4" customFormat="1" ht="20.149999999999999" customHeight="1" x14ac:dyDescent="0.25">
      <c r="A48" s="52">
        <v>2017</v>
      </c>
      <c r="B48" s="44">
        <v>64.704307518707196</v>
      </c>
      <c r="C48" s="44"/>
      <c r="D48" s="44">
        <v>8.3474916280432137</v>
      </c>
      <c r="E48" s="44">
        <v>14.584033133878002</v>
      </c>
      <c r="F48" s="44">
        <v>87.635832280628435</v>
      </c>
      <c r="G48" s="44"/>
      <c r="H48" s="44">
        <v>12.364167719371574</v>
      </c>
      <c r="I48" s="44"/>
      <c r="J48" s="44">
        <v>100</v>
      </c>
    </row>
    <row r="49" spans="1:10" s="4" customFormat="1" ht="12" customHeight="1" x14ac:dyDescent="0.25">
      <c r="A49" s="52">
        <v>2018</v>
      </c>
      <c r="B49" s="44">
        <v>64.953159176213333</v>
      </c>
      <c r="C49" s="44"/>
      <c r="D49" s="44">
        <v>8.2998719658108708</v>
      </c>
      <c r="E49" s="44">
        <v>14.017561542258361</v>
      </c>
      <c r="F49" s="44">
        <v>87.270592684282562</v>
      </c>
      <c r="G49" s="44"/>
      <c r="H49" s="44">
        <v>12.729407315717438</v>
      </c>
      <c r="I49" s="44"/>
      <c r="J49" s="44">
        <v>100</v>
      </c>
    </row>
    <row r="50" spans="1:10" s="4" customFormat="1" ht="12" customHeight="1" x14ac:dyDescent="0.25">
      <c r="A50" s="52">
        <v>2019</v>
      </c>
      <c r="B50" s="44">
        <v>54.861045540491382</v>
      </c>
      <c r="C50" s="44"/>
      <c r="D50" s="44">
        <v>7.9898257063313718</v>
      </c>
      <c r="E50" s="44">
        <v>9.6959920366093044</v>
      </c>
      <c r="F50" s="44">
        <v>72.546863283432046</v>
      </c>
      <c r="G50" s="44"/>
      <c r="H50" s="44">
        <v>27.453136716567951</v>
      </c>
      <c r="I50" s="44"/>
      <c r="J50" s="44">
        <v>100</v>
      </c>
    </row>
    <row r="51" spans="1:10" s="4" customFormat="1" ht="12" customHeight="1" x14ac:dyDescent="0.25">
      <c r="A51" s="52">
        <v>2020</v>
      </c>
      <c r="B51" s="44">
        <v>54.58920020206957</v>
      </c>
      <c r="C51" s="44"/>
      <c r="D51" s="44">
        <v>7.1731448108508111</v>
      </c>
      <c r="E51" s="44">
        <v>12.268952100916634</v>
      </c>
      <c r="F51" s="44">
        <v>74.031297113837027</v>
      </c>
      <c r="G51" s="44"/>
      <c r="H51" s="44">
        <v>25.968702886162983</v>
      </c>
      <c r="I51" s="44"/>
      <c r="J51" s="44">
        <v>100</v>
      </c>
    </row>
    <row r="52" spans="1:10" s="4" customFormat="1" ht="12" customHeight="1" x14ac:dyDescent="0.25">
      <c r="A52" s="52">
        <v>2021</v>
      </c>
      <c r="B52" s="44">
        <v>59.025048819884759</v>
      </c>
      <c r="C52" s="44"/>
      <c r="D52" s="44">
        <v>5.8433661551628546</v>
      </c>
      <c r="E52" s="44">
        <v>10.54866354661395</v>
      </c>
      <c r="F52" s="44">
        <v>75.417078521661566</v>
      </c>
      <c r="G52" s="44"/>
      <c r="H52" s="44">
        <v>24.582921478338438</v>
      </c>
      <c r="I52" s="44"/>
      <c r="J52" s="44">
        <v>100</v>
      </c>
    </row>
    <row r="53" spans="1:10" s="4" customFormat="1" ht="20.149999999999999" customHeight="1" x14ac:dyDescent="0.25">
      <c r="A53" s="43">
        <v>2022</v>
      </c>
      <c r="B53" s="44">
        <v>59.334977814774369</v>
      </c>
      <c r="C53" s="44"/>
      <c r="D53" s="44">
        <v>8.0409032937995928</v>
      </c>
      <c r="E53" s="44">
        <v>15.250910701602988</v>
      </c>
      <c r="F53" s="44">
        <v>82.626791810176954</v>
      </c>
      <c r="G53" s="44"/>
      <c r="H53" s="44">
        <v>17.373208189823053</v>
      </c>
      <c r="I53" s="44"/>
      <c r="J53" s="44">
        <v>100</v>
      </c>
    </row>
    <row r="54" spans="1:10" s="4" customFormat="1" ht="12" customHeight="1" x14ac:dyDescent="0.25">
      <c r="A54" s="52">
        <v>2023</v>
      </c>
      <c r="B54" s="44">
        <v>59.503025326593935</v>
      </c>
      <c r="C54" s="44"/>
      <c r="D54" s="44">
        <v>7.6874928489221226</v>
      </c>
      <c r="E54" s="44">
        <v>13.986498764966786</v>
      </c>
      <c r="F54" s="44">
        <v>81.177016940482844</v>
      </c>
      <c r="G54" s="44"/>
      <c r="H54" s="44">
        <v>18.82298305951716</v>
      </c>
      <c r="I54" s="44"/>
      <c r="J54" s="44">
        <v>100</v>
      </c>
    </row>
    <row r="55" spans="1:10" s="4" customFormat="1" ht="12" customHeight="1" x14ac:dyDescent="0.25">
      <c r="A55" s="52">
        <v>2024</v>
      </c>
      <c r="B55" s="44">
        <v>59.996570749719844</v>
      </c>
      <c r="C55" s="44"/>
      <c r="D55" s="44">
        <v>7.6851948242815418</v>
      </c>
      <c r="E55" s="44">
        <v>14.559616903754417</v>
      </c>
      <c r="F55" s="44">
        <v>82.241382477755806</v>
      </c>
      <c r="G55" s="44"/>
      <c r="H55" s="44">
        <v>17.758617522244201</v>
      </c>
      <c r="I55" s="44"/>
      <c r="J55" s="44">
        <v>100</v>
      </c>
    </row>
    <row r="56" spans="1:10" s="4" customFormat="1" ht="12" customHeight="1" x14ac:dyDescent="0.25">
      <c r="A56" s="52"/>
      <c r="B56" s="44"/>
      <c r="C56" s="44"/>
      <c r="D56" s="44"/>
      <c r="E56" s="44"/>
      <c r="F56" s="44"/>
      <c r="G56" s="44"/>
      <c r="H56" s="44"/>
      <c r="I56" s="44"/>
      <c r="J56" s="44"/>
    </row>
    <row r="57" spans="1:10" s="4" customFormat="1" ht="20.149999999999999" customHeight="1" x14ac:dyDescent="0.25">
      <c r="A57" s="61" t="s">
        <v>18</v>
      </c>
      <c r="B57" s="5"/>
      <c r="C57" s="36"/>
      <c r="D57" s="35"/>
      <c r="E57" s="38"/>
      <c r="F57" s="38"/>
      <c r="G57" s="39"/>
      <c r="H57" s="38"/>
      <c r="I57" s="39"/>
      <c r="J57" s="38"/>
    </row>
    <row r="58" spans="1:10" s="4" customFormat="1" ht="20.149999999999999" customHeight="1" x14ac:dyDescent="0.25">
      <c r="A58" s="52">
        <v>2010</v>
      </c>
      <c r="B58" s="44">
        <v>41.076230224846995</v>
      </c>
      <c r="C58" s="44"/>
      <c r="D58" s="44">
        <v>5.7853148352826675</v>
      </c>
      <c r="E58" s="44">
        <v>11.400715947145285</v>
      </c>
      <c r="F58" s="44">
        <v>58.262261007274944</v>
      </c>
      <c r="G58" s="44"/>
      <c r="H58" s="44">
        <v>41.737738992725056</v>
      </c>
      <c r="I58" s="44"/>
      <c r="J58" s="44">
        <v>100</v>
      </c>
    </row>
    <row r="59" spans="1:10" s="4" customFormat="1" ht="12" customHeight="1" x14ac:dyDescent="0.25">
      <c r="A59" s="52">
        <v>2011</v>
      </c>
      <c r="B59" s="44">
        <v>41.700955667640031</v>
      </c>
      <c r="C59" s="44"/>
      <c r="D59" s="44">
        <v>5.0073002389169101</v>
      </c>
      <c r="E59" s="44">
        <v>10.542208654101406</v>
      </c>
      <c r="F59" s="44">
        <v>57.250464560658351</v>
      </c>
      <c r="G59" s="44"/>
      <c r="H59" s="44">
        <v>42.749535439341649</v>
      </c>
      <c r="I59" s="44"/>
      <c r="J59" s="44">
        <v>100</v>
      </c>
    </row>
    <row r="60" spans="1:10" s="4" customFormat="1" ht="12" customHeight="1" x14ac:dyDescent="0.25">
      <c r="A60" s="52">
        <v>2012</v>
      </c>
      <c r="B60" s="44">
        <v>40.68385740845526</v>
      </c>
      <c r="C60" s="44"/>
      <c r="D60" s="44">
        <v>5.0941718535284135</v>
      </c>
      <c r="E60" s="44">
        <v>13.080591706410154</v>
      </c>
      <c r="F60" s="44">
        <v>58.858620968393822</v>
      </c>
      <c r="G60" s="44"/>
      <c r="H60" s="44">
        <v>41.141379031606178</v>
      </c>
      <c r="I60" s="44"/>
      <c r="J60" s="44">
        <v>100</v>
      </c>
    </row>
    <row r="61" spans="1:10" s="4" customFormat="1" ht="12" customHeight="1" x14ac:dyDescent="0.25">
      <c r="A61" s="52">
        <v>2013</v>
      </c>
      <c r="B61" s="44">
        <v>42.060723963037589</v>
      </c>
      <c r="C61" s="44"/>
      <c r="D61" s="44">
        <v>5.1052595011463904</v>
      </c>
      <c r="E61" s="44">
        <v>9.7380671159591472</v>
      </c>
      <c r="F61" s="44">
        <v>56.904050580143128</v>
      </c>
      <c r="G61" s="44"/>
      <c r="H61" s="44">
        <v>43.095949419856872</v>
      </c>
      <c r="I61" s="44"/>
      <c r="J61" s="44">
        <v>100</v>
      </c>
    </row>
    <row r="62" spans="1:10" s="4" customFormat="1" ht="12" customHeight="1" x14ac:dyDescent="0.25">
      <c r="A62" s="52">
        <v>2014</v>
      </c>
      <c r="B62" s="44">
        <v>34.303410193269158</v>
      </c>
      <c r="C62" s="44"/>
      <c r="D62" s="44">
        <v>5.0419122951023558</v>
      </c>
      <c r="E62" s="44">
        <v>9.0590254458622486</v>
      </c>
      <c r="F62" s="44">
        <v>48.403104245951795</v>
      </c>
      <c r="G62" s="44"/>
      <c r="H62" s="44">
        <v>51.596895754048205</v>
      </c>
      <c r="I62" s="44"/>
      <c r="J62" s="44">
        <v>100</v>
      </c>
    </row>
    <row r="63" spans="1:10" s="4" customFormat="1" ht="20.149999999999999" customHeight="1" x14ac:dyDescent="0.25">
      <c r="A63" s="52">
        <v>2015</v>
      </c>
      <c r="B63" s="44">
        <v>32.372270870176067</v>
      </c>
      <c r="C63" s="44"/>
      <c r="D63" s="44">
        <v>4.4019879598526703</v>
      </c>
      <c r="E63" s="44">
        <v>7.490075473350708</v>
      </c>
      <c r="F63" s="44">
        <v>44.264334303379449</v>
      </c>
      <c r="G63" s="44"/>
      <c r="H63" s="44">
        <v>55.735665696620558</v>
      </c>
      <c r="I63" s="44"/>
      <c r="J63" s="44">
        <v>100</v>
      </c>
    </row>
    <row r="64" spans="1:10" s="4" customFormat="1" ht="12" customHeight="1" x14ac:dyDescent="0.25">
      <c r="A64" s="52">
        <v>2016</v>
      </c>
      <c r="B64" s="44">
        <v>31.567163632367485</v>
      </c>
      <c r="C64" s="44"/>
      <c r="D64" s="44">
        <v>3.728341697498077</v>
      </c>
      <c r="E64" s="44">
        <v>6.7905784094655486</v>
      </c>
      <c r="F64" s="44">
        <v>42.086083739331109</v>
      </c>
      <c r="G64" s="44"/>
      <c r="H64" s="44">
        <v>57.913916260668891</v>
      </c>
      <c r="I64" s="44"/>
      <c r="J64" s="44">
        <v>100</v>
      </c>
    </row>
    <row r="65" spans="1:10" s="4" customFormat="1" ht="12" customHeight="1" x14ac:dyDescent="0.25">
      <c r="A65" s="52">
        <v>2017</v>
      </c>
      <c r="B65" s="44">
        <v>28.278162756022098</v>
      </c>
      <c r="C65" s="44"/>
      <c r="D65" s="44">
        <v>3.6081843801474394</v>
      </c>
      <c r="E65" s="44">
        <v>6.7708753477164558</v>
      </c>
      <c r="F65" s="44">
        <v>38.657222483885995</v>
      </c>
      <c r="G65" s="44"/>
      <c r="H65" s="44">
        <v>61.342777516114005</v>
      </c>
      <c r="I65" s="44"/>
      <c r="J65" s="44">
        <v>100</v>
      </c>
    </row>
    <row r="66" spans="1:10" s="4" customFormat="1" ht="12" customHeight="1" x14ac:dyDescent="0.25">
      <c r="A66" s="52">
        <v>2018</v>
      </c>
      <c r="B66" s="44">
        <v>31.232483717731256</v>
      </c>
      <c r="C66" s="44"/>
      <c r="D66" s="44">
        <v>3.0421552554330966</v>
      </c>
      <c r="E66" s="44">
        <v>5.4432479910497023</v>
      </c>
      <c r="F66" s="44">
        <v>39.717886964214053</v>
      </c>
      <c r="G66" s="44"/>
      <c r="H66" s="44">
        <v>60.282113035785947</v>
      </c>
      <c r="I66" s="44"/>
      <c r="J66" s="44">
        <v>100</v>
      </c>
    </row>
    <row r="67" spans="1:10" s="4" customFormat="1" ht="12" customHeight="1" x14ac:dyDescent="0.25">
      <c r="A67" s="52">
        <v>2019</v>
      </c>
      <c r="B67" s="44">
        <v>33.521225921491215</v>
      </c>
      <c r="C67" s="44"/>
      <c r="D67" s="44">
        <v>4.4664613855499571</v>
      </c>
      <c r="E67" s="44">
        <v>7.7498464463004995</v>
      </c>
      <c r="F67" s="44">
        <v>45.73753375334168</v>
      </c>
      <c r="G67" s="44"/>
      <c r="H67" s="44">
        <v>54.26246624665832</v>
      </c>
      <c r="I67" s="44"/>
      <c r="J67" s="44">
        <v>99.999999999999986</v>
      </c>
    </row>
    <row r="68" spans="1:10" s="4" customFormat="1" ht="20.149999999999999" customHeight="1" x14ac:dyDescent="0.25">
      <c r="A68" s="52">
        <v>2020</v>
      </c>
      <c r="B68" s="44">
        <v>33.733162789782945</v>
      </c>
      <c r="C68" s="44"/>
      <c r="D68" s="44">
        <v>4.693550699412099</v>
      </c>
      <c r="E68" s="44">
        <v>8.1962865069898836</v>
      </c>
      <c r="F68" s="44">
        <v>46.622999996184923</v>
      </c>
      <c r="G68" s="44"/>
      <c r="H68" s="44">
        <v>53.37700000381507</v>
      </c>
      <c r="I68" s="44"/>
      <c r="J68" s="44">
        <v>100</v>
      </c>
    </row>
    <row r="69" spans="1:10" s="4" customFormat="1" ht="12" customHeight="1" x14ac:dyDescent="0.25">
      <c r="A69" s="52">
        <v>2021</v>
      </c>
      <c r="B69" s="44">
        <v>43.132189147725519</v>
      </c>
      <c r="C69" s="44"/>
      <c r="D69" s="44">
        <v>5.9784987410332961</v>
      </c>
      <c r="E69" s="44">
        <v>10.123400697009698</v>
      </c>
      <c r="F69" s="44">
        <v>59.234088585768511</v>
      </c>
      <c r="G69" s="44"/>
      <c r="H69" s="44">
        <v>40.765911414231496</v>
      </c>
      <c r="I69" s="44"/>
      <c r="J69" s="44">
        <v>100</v>
      </c>
    </row>
    <row r="70" spans="1:10" s="4" customFormat="1" ht="12" customHeight="1" x14ac:dyDescent="0.25">
      <c r="A70" s="52">
        <v>2022</v>
      </c>
      <c r="B70" s="44">
        <v>39.710711761681452</v>
      </c>
      <c r="C70" s="44"/>
      <c r="D70" s="44">
        <v>5.1220367730866627</v>
      </c>
      <c r="E70" s="44">
        <v>9.3599551496470177</v>
      </c>
      <c r="F70" s="44">
        <v>54.192703684415136</v>
      </c>
      <c r="G70" s="44"/>
      <c r="H70" s="44">
        <v>45.807296315584857</v>
      </c>
      <c r="I70" s="44"/>
      <c r="J70" s="44">
        <v>100</v>
      </c>
    </row>
    <row r="71" spans="1:10" s="4" customFormat="1" ht="12" customHeight="1" x14ac:dyDescent="0.25">
      <c r="A71" s="52">
        <v>2023</v>
      </c>
      <c r="B71" s="44">
        <v>36.705848306220382</v>
      </c>
      <c r="C71" s="44"/>
      <c r="D71" s="44">
        <v>4.9102576191599887</v>
      </c>
      <c r="E71" s="44">
        <v>9.0342064357972021</v>
      </c>
      <c r="F71" s="44">
        <v>50.650312361177576</v>
      </c>
      <c r="G71" s="44"/>
      <c r="H71" s="44">
        <v>49.349687638822424</v>
      </c>
      <c r="I71" s="44"/>
      <c r="J71" s="44">
        <v>100</v>
      </c>
    </row>
    <row r="72" spans="1:10" s="4" customFormat="1" ht="12" customHeight="1" x14ac:dyDescent="0.25">
      <c r="A72" s="52">
        <v>2024</v>
      </c>
      <c r="B72" s="44">
        <v>37.464867241372367</v>
      </c>
      <c r="C72" s="44"/>
      <c r="D72" s="44">
        <v>5.2170658416044615</v>
      </c>
      <c r="E72" s="44">
        <v>9.2254987153284223</v>
      </c>
      <c r="F72" s="44">
        <v>51.907431798305261</v>
      </c>
      <c r="G72" s="44"/>
      <c r="H72" s="44">
        <v>48.092568201694739</v>
      </c>
      <c r="I72" s="44"/>
      <c r="J72" s="44">
        <v>100</v>
      </c>
    </row>
    <row r="73" spans="1:10" s="4" customFormat="1" ht="12" customHeight="1" x14ac:dyDescent="0.25">
      <c r="A73" s="52"/>
      <c r="B73" s="38"/>
      <c r="C73" s="37"/>
      <c r="D73" s="38"/>
      <c r="E73" s="38"/>
      <c r="F73" s="38"/>
      <c r="G73" s="39"/>
      <c r="H73" s="38"/>
      <c r="I73" s="39"/>
      <c r="J73" s="38"/>
    </row>
    <row r="74" spans="1:10" s="4" customFormat="1" ht="20.149999999999999" customHeight="1" x14ac:dyDescent="0.25">
      <c r="A74" s="61" t="s">
        <v>19</v>
      </c>
      <c r="B74" s="5"/>
      <c r="C74" s="36"/>
      <c r="D74" s="35"/>
      <c r="E74" s="38"/>
      <c r="F74" s="38"/>
      <c r="G74" s="39"/>
      <c r="H74" s="38"/>
      <c r="I74" s="39"/>
      <c r="J74" s="38"/>
    </row>
    <row r="75" spans="1:10" s="4" customFormat="1" ht="20.149999999999999" customHeight="1" x14ac:dyDescent="0.25">
      <c r="A75" s="52">
        <v>2010</v>
      </c>
      <c r="B75" s="44">
        <v>45.319165325577572</v>
      </c>
      <c r="C75" s="44"/>
      <c r="D75" s="44">
        <v>5.978301705206694</v>
      </c>
      <c r="E75" s="44">
        <v>11.15225277417599</v>
      </c>
      <c r="F75" s="44">
        <v>62.449719804960253</v>
      </c>
      <c r="G75" s="44"/>
      <c r="H75" s="44">
        <v>37.550280195039747</v>
      </c>
      <c r="I75" s="44"/>
      <c r="J75" s="44">
        <v>100</v>
      </c>
    </row>
    <row r="76" spans="1:10" s="4" customFormat="1" ht="12" customHeight="1" x14ac:dyDescent="0.25">
      <c r="A76" s="52">
        <v>2011</v>
      </c>
      <c r="B76" s="44">
        <v>46.061977021756576</v>
      </c>
      <c r="C76" s="44"/>
      <c r="D76" s="44">
        <v>6.4212271874568714</v>
      </c>
      <c r="E76" s="44">
        <v>11.902371431054195</v>
      </c>
      <c r="F76" s="44">
        <v>64.385575640267646</v>
      </c>
      <c r="G76" s="44"/>
      <c r="H76" s="44">
        <v>35.614424359732361</v>
      </c>
      <c r="I76" s="44"/>
      <c r="J76" s="44">
        <v>100</v>
      </c>
    </row>
    <row r="77" spans="1:10" s="4" customFormat="1" ht="12" customHeight="1" x14ac:dyDescent="0.25">
      <c r="A77" s="52">
        <v>2012</v>
      </c>
      <c r="B77" s="44">
        <v>47.617651135104808</v>
      </c>
      <c r="C77" s="44"/>
      <c r="D77" s="44">
        <v>6.2712705344399122</v>
      </c>
      <c r="E77" s="44">
        <v>11.908441210551068</v>
      </c>
      <c r="F77" s="44">
        <v>65.797343277045783</v>
      </c>
      <c r="G77" s="44"/>
      <c r="H77" s="44">
        <v>34.20265672295421</v>
      </c>
      <c r="I77" s="44"/>
      <c r="J77" s="44">
        <v>100</v>
      </c>
    </row>
    <row r="78" spans="1:10" s="4" customFormat="1" ht="12" customHeight="1" x14ac:dyDescent="0.25">
      <c r="A78" s="52">
        <v>2013</v>
      </c>
      <c r="B78" s="44">
        <v>45.551342810767885</v>
      </c>
      <c r="C78" s="44"/>
      <c r="D78" s="44">
        <v>6.4880276475912035</v>
      </c>
      <c r="E78" s="44">
        <v>11.725454119995156</v>
      </c>
      <c r="F78" s="44">
        <v>63.764824578354244</v>
      </c>
      <c r="G78" s="44"/>
      <c r="H78" s="44">
        <v>36.235175421645756</v>
      </c>
      <c r="I78" s="44"/>
      <c r="J78" s="44">
        <v>100</v>
      </c>
    </row>
    <row r="79" spans="1:10" s="4" customFormat="1" ht="12" customHeight="1" x14ac:dyDescent="0.25">
      <c r="A79" s="52">
        <v>2014</v>
      </c>
      <c r="B79" s="44">
        <v>47.761290968504895</v>
      </c>
      <c r="C79" s="44"/>
      <c r="D79" s="44">
        <v>6.3534291251735722</v>
      </c>
      <c r="E79" s="44">
        <v>11.41748872174977</v>
      </c>
      <c r="F79" s="44">
        <v>65.532208815814414</v>
      </c>
      <c r="G79" s="44"/>
      <c r="H79" s="44">
        <v>34.467791184185586</v>
      </c>
      <c r="I79" s="44"/>
      <c r="J79" s="44">
        <v>100</v>
      </c>
    </row>
    <row r="80" spans="1:10" s="4" customFormat="1" ht="20.149999999999999" customHeight="1" x14ac:dyDescent="0.25">
      <c r="A80" s="43">
        <v>2015</v>
      </c>
      <c r="B80" s="44">
        <v>44.565242074484964</v>
      </c>
      <c r="C80" s="44"/>
      <c r="D80" s="44">
        <v>6.1750533114306698</v>
      </c>
      <c r="E80" s="44">
        <v>11.233111911734301</v>
      </c>
      <c r="F80" s="44">
        <v>61.973407297293939</v>
      </c>
      <c r="G80" s="44"/>
      <c r="H80" s="44">
        <v>38.026592702706061</v>
      </c>
      <c r="I80" s="44"/>
      <c r="J80" s="44">
        <v>100</v>
      </c>
    </row>
    <row r="81" spans="1:10" s="4" customFormat="1" ht="12" customHeight="1" x14ac:dyDescent="0.25">
      <c r="A81" s="43">
        <v>2016</v>
      </c>
      <c r="B81" s="44">
        <v>45.986031903757294</v>
      </c>
      <c r="C81" s="44"/>
      <c r="D81" s="44">
        <v>6.4276623028279563</v>
      </c>
      <c r="E81" s="44">
        <v>11.629141644228069</v>
      </c>
      <c r="F81" s="44">
        <v>64.042835852059781</v>
      </c>
      <c r="G81" s="44"/>
      <c r="H81" s="44">
        <v>35.957164149720874</v>
      </c>
      <c r="I81" s="44"/>
      <c r="J81" s="44">
        <v>100</v>
      </c>
    </row>
    <row r="82" spans="1:10" s="4" customFormat="1" ht="12" customHeight="1" x14ac:dyDescent="0.25">
      <c r="A82" s="43">
        <v>2017</v>
      </c>
      <c r="B82" s="44">
        <v>45.040342134174928</v>
      </c>
      <c r="C82" s="44"/>
      <c r="D82" s="44">
        <v>6.5020623263625419</v>
      </c>
      <c r="E82" s="44">
        <v>11.903194682187362</v>
      </c>
      <c r="F82" s="44">
        <v>63.445599141857443</v>
      </c>
      <c r="G82" s="44"/>
      <c r="H82" s="44">
        <v>36.554401899011509</v>
      </c>
      <c r="I82" s="44"/>
      <c r="J82" s="44">
        <v>99.999999999999986</v>
      </c>
    </row>
    <row r="83" spans="1:10" s="4" customFormat="1" ht="12" customHeight="1" x14ac:dyDescent="0.25">
      <c r="A83" s="43">
        <v>2018</v>
      </c>
      <c r="B83" s="44">
        <v>44.642816908394906</v>
      </c>
      <c r="C83" s="44"/>
      <c r="D83" s="44">
        <v>6.4416104875907525</v>
      </c>
      <c r="E83" s="44">
        <v>11.700037683389301</v>
      </c>
      <c r="F83" s="44">
        <v>62.784465080068976</v>
      </c>
      <c r="G83" s="44"/>
      <c r="H83" s="44">
        <v>37.215545153196949</v>
      </c>
      <c r="I83" s="44"/>
      <c r="J83" s="44">
        <v>99.999999999999986</v>
      </c>
    </row>
    <row r="84" spans="1:10" s="4" customFormat="1" ht="12" customHeight="1" x14ac:dyDescent="0.25">
      <c r="A84" s="43">
        <v>2019</v>
      </c>
      <c r="B84" s="44">
        <v>43.837869086760236</v>
      </c>
      <c r="C84" s="44"/>
      <c r="D84" s="44">
        <v>7.0838687244491689</v>
      </c>
      <c r="E84" s="44">
        <v>12.595375668506421</v>
      </c>
      <c r="F84" s="44">
        <v>63.517113480910766</v>
      </c>
      <c r="G84" s="44"/>
      <c r="H84" s="44">
        <v>36.482886519089227</v>
      </c>
      <c r="I84" s="44"/>
      <c r="J84" s="44">
        <v>100.00000000000001</v>
      </c>
    </row>
    <row r="85" spans="1:10" s="4" customFormat="1" ht="20.149999999999999" customHeight="1" x14ac:dyDescent="0.25">
      <c r="A85" s="43">
        <v>2020</v>
      </c>
      <c r="B85" s="44">
        <v>45.502351482712804</v>
      </c>
      <c r="C85" s="44"/>
      <c r="D85" s="44">
        <v>7.0321083040416479</v>
      </c>
      <c r="E85" s="44">
        <v>12.585634404643281</v>
      </c>
      <c r="F85" s="44">
        <v>65.120094192070766</v>
      </c>
      <c r="G85" s="44"/>
      <c r="H85" s="44">
        <v>34.879905809611834</v>
      </c>
      <c r="I85" s="44"/>
      <c r="J85" s="44">
        <v>100</v>
      </c>
    </row>
    <row r="86" spans="1:10" s="4" customFormat="1" ht="12" customHeight="1" x14ac:dyDescent="0.25">
      <c r="A86" s="43">
        <v>2021</v>
      </c>
      <c r="B86" s="44">
        <v>44.979263576110533</v>
      </c>
      <c r="C86" s="44"/>
      <c r="D86" s="44">
        <v>7.1466018833945366</v>
      </c>
      <c r="E86" s="44">
        <v>12.65981206504339</v>
      </c>
      <c r="F86" s="44">
        <v>64.785677525224131</v>
      </c>
      <c r="G86" s="44"/>
      <c r="H86" s="44">
        <v>35.214322474775884</v>
      </c>
      <c r="I86" s="44"/>
      <c r="J86" s="44">
        <v>100</v>
      </c>
    </row>
    <row r="87" spans="1:10" s="4" customFormat="1" ht="12" customHeight="1" x14ac:dyDescent="0.25">
      <c r="A87" s="52">
        <v>2022</v>
      </c>
      <c r="B87" s="44">
        <v>42.283733697175649</v>
      </c>
      <c r="C87" s="44"/>
      <c r="D87" s="44">
        <v>6.9572118284134357</v>
      </c>
      <c r="E87" s="44">
        <v>12.664333980879499</v>
      </c>
      <c r="F87" s="44">
        <v>61.905279506928231</v>
      </c>
      <c r="G87" s="44"/>
      <c r="H87" s="44">
        <v>38.094720494603941</v>
      </c>
      <c r="I87" s="44"/>
      <c r="J87" s="44">
        <v>100</v>
      </c>
    </row>
    <row r="88" spans="1:10" s="4" customFormat="1" ht="12" customHeight="1" x14ac:dyDescent="0.25">
      <c r="A88" s="52">
        <v>2023</v>
      </c>
      <c r="B88" s="44">
        <v>43.221219553183083</v>
      </c>
      <c r="C88" s="44"/>
      <c r="D88" s="44">
        <v>7.0195491043552956</v>
      </c>
      <c r="E88" s="44">
        <v>12.60721659777491</v>
      </c>
      <c r="F88" s="44">
        <v>62.84798525546487</v>
      </c>
      <c r="G88" s="44"/>
      <c r="H88" s="44">
        <v>37.15201474453513</v>
      </c>
      <c r="I88" s="44"/>
      <c r="J88" s="44">
        <v>99.999999999999986</v>
      </c>
    </row>
    <row r="89" spans="1:10" s="4" customFormat="1" ht="12" customHeight="1" x14ac:dyDescent="0.25">
      <c r="A89" s="52">
        <v>2024</v>
      </c>
      <c r="B89" s="44">
        <v>44.352314783200661</v>
      </c>
      <c r="C89" s="44"/>
      <c r="D89" s="44">
        <v>7.3397286303557756</v>
      </c>
      <c r="E89" s="44">
        <v>13.251278067667727</v>
      </c>
      <c r="F89" s="44">
        <v>64.94332148152921</v>
      </c>
      <c r="G89" s="44"/>
      <c r="H89" s="44">
        <v>35.056678518470783</v>
      </c>
      <c r="I89" s="44"/>
      <c r="J89" s="44">
        <v>100</v>
      </c>
    </row>
    <row r="90" spans="1:10" s="4" customFormat="1" ht="12" customHeight="1" x14ac:dyDescent="0.25">
      <c r="A90" s="52"/>
      <c r="B90" s="38"/>
      <c r="C90" s="37"/>
      <c r="D90" s="38"/>
      <c r="E90" s="38"/>
      <c r="F90" s="38"/>
      <c r="G90" s="39"/>
      <c r="H90" s="38"/>
      <c r="I90" s="39"/>
      <c r="J90" s="38"/>
    </row>
    <row r="91" spans="1:10" s="7" customFormat="1" ht="15.9" customHeight="1" x14ac:dyDescent="0.25">
      <c r="A91" s="53" t="s">
        <v>20</v>
      </c>
      <c r="B91" s="2"/>
      <c r="C91" s="9"/>
      <c r="D91" s="8"/>
      <c r="E91" s="8"/>
      <c r="F91" s="8"/>
      <c r="G91" s="8"/>
      <c r="H91" s="8"/>
      <c r="I91" s="8"/>
      <c r="J91" s="63" t="s">
        <v>25</v>
      </c>
    </row>
    <row r="92" spans="1:10" s="11" customFormat="1" ht="3.9" customHeight="1" x14ac:dyDescent="0.25">
      <c r="A92" s="54"/>
      <c r="B92" s="23"/>
      <c r="C92" s="23"/>
      <c r="D92" s="24"/>
      <c r="E92" s="24"/>
      <c r="F92" s="24"/>
      <c r="G92" s="24"/>
      <c r="H92" s="24"/>
      <c r="I92" s="24"/>
      <c r="J92" s="24"/>
    </row>
    <row r="93" spans="1:10" ht="3.9" customHeight="1" x14ac:dyDescent="0.25"/>
  </sheetData>
  <mergeCells count="3">
    <mergeCell ref="J8:J14"/>
    <mergeCell ref="H8:H14"/>
    <mergeCell ref="B11:B14"/>
  </mergeCells>
  <phoneticPr fontId="0" type="noConversion"/>
  <pageMargins left="0.59055118110236227" right="0.59055118110236227" top="0.98425196850393704" bottom="0.59055118110236227" header="0.51181102362204722" footer="0.31496062992125984"/>
  <pageSetup paperSize="9" orientation="portrait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Dépenses</vt:lpstr>
      <vt:lpstr>Dépenses old</vt:lpstr>
      <vt:lpstr>Répartition en %</vt:lpstr>
      <vt:lpstr>Dépenses!Impression_des_titres</vt:lpstr>
      <vt:lpstr>'Répartition en %'!Impression_des_titres</vt:lpstr>
      <vt:lpstr>Dépenses!Zone_d_impression</vt:lpstr>
      <vt:lpstr>'Dépenses old'!Zone_d_impression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2024-12-18T16:51:46Z</cp:lastPrinted>
  <dcterms:created xsi:type="dcterms:W3CDTF">1999-01-29T13:26:37Z</dcterms:created>
  <dcterms:modified xsi:type="dcterms:W3CDTF">2026-01-13T06:13:34Z</dcterms:modified>
</cp:coreProperties>
</file>