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6\D06_02\06_02_6_promotion_economique\"/>
    </mc:Choice>
  </mc:AlternateContent>
  <xr:revisionPtr revIDLastSave="0" documentId="8_{852AB706-FE20-42F2-9F14-3E370B697B8A}" xr6:coauthVersionLast="47" xr6:coauthVersionMax="47" xr10:uidLastSave="{00000000-0000-0000-0000-000000000000}"/>
  <bookViews>
    <workbookView xWindow="-110" yWindow="-110" windowWidth="19420" windowHeight="11500" xr2:uid="{39284133-150E-4F85-A70D-7A2671593AD3}"/>
  </bookViews>
  <sheets>
    <sheet name="2012" sheetId="15" r:id="rId1"/>
    <sheet name="2011" sheetId="14" r:id="rId2"/>
    <sheet name="2010" sheetId="13" r:id="rId3"/>
    <sheet name="2009" sheetId="12" r:id="rId4"/>
  </sheets>
  <definedNames>
    <definedName name="_xlnm.Print_Area" localSheetId="3">'2009'!$A$1:$S$52</definedName>
    <definedName name="_xlnm.Print_Area" localSheetId="2">'2010'!$A$1:$S$52</definedName>
    <definedName name="_xlnm.Print_Area" localSheetId="1">'2011'!$A$1:$S$52</definedName>
    <definedName name="_xlnm.Print_Area" localSheetId="0">'2012'!$A$1:$S$52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" i="12" l="1"/>
  <c r="R45" i="12"/>
  <c r="P45" i="12"/>
  <c r="O45" i="12"/>
  <c r="M45" i="12"/>
  <c r="L45" i="12"/>
  <c r="J45" i="12"/>
  <c r="I45" i="12"/>
  <c r="G45" i="12"/>
  <c r="F45" i="12"/>
  <c r="D45" i="12"/>
  <c r="C45" i="12"/>
  <c r="S42" i="12"/>
  <c r="R42" i="12"/>
  <c r="P42" i="12"/>
  <c r="O42" i="12"/>
  <c r="M42" i="12"/>
  <c r="L42" i="12"/>
  <c r="J42" i="12"/>
  <c r="I42" i="12"/>
  <c r="G42" i="12"/>
  <c r="F42" i="12"/>
  <c r="D42" i="12"/>
  <c r="C42" i="12"/>
  <c r="P45" i="13"/>
  <c r="O45" i="13"/>
  <c r="M45" i="13"/>
  <c r="L45" i="13"/>
  <c r="J45" i="13"/>
  <c r="I45" i="13"/>
  <c r="G45" i="13"/>
  <c r="F45" i="13"/>
  <c r="D45" i="13"/>
  <c r="C45" i="13"/>
  <c r="P42" i="13"/>
  <c r="O42" i="13"/>
  <c r="M42" i="13"/>
  <c r="L42" i="13"/>
  <c r="J42" i="13"/>
  <c r="I42" i="13"/>
  <c r="G42" i="13"/>
  <c r="F42" i="13"/>
  <c r="D42" i="13"/>
  <c r="C42" i="13"/>
  <c r="R27" i="12"/>
  <c r="R30" i="12"/>
  <c r="S30" i="12"/>
  <c r="S27" i="12"/>
  <c r="S30" i="13"/>
  <c r="S45" i="13" s="1"/>
  <c r="R30" i="13"/>
  <c r="R45" i="13" s="1"/>
  <c r="R27" i="13"/>
  <c r="R42" i="13" s="1"/>
  <c r="P31" i="14"/>
  <c r="P33" i="14" s="1"/>
  <c r="P45" i="14"/>
  <c r="O31" i="14"/>
  <c r="O42" i="14" s="1"/>
  <c r="M31" i="14"/>
  <c r="M45" i="14"/>
  <c r="L31" i="14"/>
  <c r="L35" i="14" s="1"/>
  <c r="J31" i="14"/>
  <c r="J33" i="14" s="1"/>
  <c r="I31" i="14"/>
  <c r="I35" i="14" s="1"/>
  <c r="G31" i="14"/>
  <c r="G33" i="14" s="1"/>
  <c r="G45" i="14"/>
  <c r="F31" i="14"/>
  <c r="F35" i="14" s="1"/>
  <c r="F45" i="14"/>
  <c r="D31" i="14"/>
  <c r="D33" i="14" s="1"/>
  <c r="D42" i="14"/>
  <c r="C31" i="14"/>
  <c r="C35" i="14" s="1"/>
  <c r="L42" i="14"/>
  <c r="L39" i="14"/>
  <c r="I39" i="14"/>
  <c r="L37" i="14"/>
  <c r="I37" i="14"/>
  <c r="F37" i="14"/>
  <c r="L33" i="14"/>
  <c r="R22" i="14"/>
  <c r="R31" i="14" s="1"/>
  <c r="R27" i="14"/>
  <c r="S27" i="14"/>
  <c r="F33" i="14"/>
  <c r="S18" i="14"/>
  <c r="S20" i="14"/>
  <c r="S24" i="14"/>
  <c r="S30" i="14"/>
  <c r="S22" i="14"/>
  <c r="R18" i="14"/>
  <c r="R20" i="14"/>
  <c r="R24" i="14"/>
  <c r="R30" i="14"/>
  <c r="S27" i="13"/>
  <c r="S42" i="13" s="1"/>
  <c r="D45" i="14"/>
  <c r="D39" i="14"/>
  <c r="D35" i="14"/>
  <c r="M33" i="14"/>
  <c r="M35" i="14"/>
  <c r="G37" i="14"/>
  <c r="J37" i="14"/>
  <c r="M37" i="14"/>
  <c r="J39" i="14"/>
  <c r="M39" i="14"/>
  <c r="P39" i="14"/>
  <c r="M42" i="14"/>
  <c r="R42" i="14" l="1"/>
  <c r="R33" i="14"/>
  <c r="R37" i="14"/>
  <c r="R35" i="14"/>
  <c r="R45" i="14"/>
  <c r="R39" i="14"/>
  <c r="S31" i="14"/>
  <c r="C42" i="14"/>
  <c r="J35" i="14"/>
  <c r="I33" i="14"/>
  <c r="F42" i="14"/>
  <c r="J45" i="14"/>
  <c r="O35" i="14"/>
  <c r="C33" i="14"/>
  <c r="C45" i="14"/>
  <c r="P35" i="14"/>
  <c r="O39" i="14"/>
  <c r="C39" i="14"/>
  <c r="G35" i="14"/>
  <c r="I42" i="14"/>
  <c r="P42" i="14"/>
  <c r="O33" i="14"/>
  <c r="I45" i="14"/>
  <c r="J42" i="14"/>
  <c r="L45" i="14"/>
  <c r="G42" i="14"/>
  <c r="O45" i="14"/>
  <c r="S37" i="14" l="1"/>
  <c r="S45" i="14"/>
  <c r="S42" i="14"/>
  <c r="S39" i="14"/>
  <c r="S33" i="14"/>
  <c r="S35" i="14"/>
</calcChain>
</file>

<file path=xl/sharedStrings.xml><?xml version="1.0" encoding="utf-8"?>
<sst xmlns="http://schemas.openxmlformats.org/spreadsheetml/2006/main" count="368" uniqueCount="58">
  <si>
    <t>Situation à fin septembre</t>
  </si>
  <si>
    <t>Canton de Genève</t>
  </si>
  <si>
    <t>Emplois</t>
  </si>
  <si>
    <t>Total</t>
  </si>
  <si>
    <t>Office cantonal de la statistique - OCSTAT</t>
  </si>
  <si>
    <t>Entreprises venant de l'étranger</t>
  </si>
  <si>
    <t>Entreprises totalement nouvelles</t>
  </si>
  <si>
    <r>
      <t>Source</t>
    </r>
    <r>
      <rPr>
        <i/>
        <sz val="8"/>
        <rFont val="Arial Narrow"/>
        <family val="2"/>
      </rPr>
      <t xml:space="preserve"> : OCSTAT -  Enquête sur les entreprises en relation avec un organisme de promotion économique</t>
    </r>
  </si>
  <si>
    <t>Industries de</t>
  </si>
  <si>
    <t>moyenne et haute</t>
  </si>
  <si>
    <t>technologie</t>
  </si>
  <si>
    <t>moyenne et basse</t>
  </si>
  <si>
    <t>Services à</t>
  </si>
  <si>
    <t>Autres</t>
  </si>
  <si>
    <t>activités</t>
  </si>
  <si>
    <t>-</t>
  </si>
  <si>
    <t>Ensemble</t>
  </si>
  <si>
    <t>des activités</t>
  </si>
  <si>
    <t>économiques</t>
  </si>
  <si>
    <r>
      <t>selon le type d'activité économique et la catégorie d'entreprises, en 2009</t>
    </r>
    <r>
      <rPr>
        <sz val="10"/>
        <rFont val="Arial Narrow"/>
        <family val="2"/>
      </rPr>
      <t xml:space="preserve"> (1)</t>
    </r>
  </si>
  <si>
    <t>Entreprises totalement nouvelles, puis</t>
  </si>
  <si>
    <t>Entreprises venant de l'étranger, puis</t>
  </si>
  <si>
    <t>Nombre</t>
  </si>
  <si>
    <t>Répartition, en %</t>
  </si>
  <si>
    <t>(2) Seules les entreprises actives et comptant au moins 1 emploi au 30 septembre 2009 sont prises en compte.  La génération 2009 ne comprend que les entreprises entrées</t>
  </si>
  <si>
    <t xml:space="preserve">     dans l'enquête 2009.</t>
  </si>
  <si>
    <r>
      <t>Génération 2009</t>
    </r>
    <r>
      <rPr>
        <sz val="10"/>
        <rFont val="Arial Narrow"/>
        <family val="2"/>
      </rPr>
      <t xml:space="preserve"> (2)</t>
    </r>
  </si>
  <si>
    <t>en développement ou restructuration</t>
  </si>
  <si>
    <t>Date de mise à jour : 10.03.2010</t>
  </si>
  <si>
    <t>Entreprises en relation avec un organisme de promotion économique et emplois,</t>
  </si>
  <si>
    <r>
      <t>Génération 2010</t>
    </r>
    <r>
      <rPr>
        <sz val="10"/>
        <rFont val="Arial Narrow"/>
        <family val="2"/>
      </rPr>
      <t xml:space="preserve"> (2)</t>
    </r>
  </si>
  <si>
    <r>
      <t>selon le type d'activité économique et la catégorie d'entreprises, en 2010</t>
    </r>
    <r>
      <rPr>
        <sz val="10"/>
        <rFont val="Arial Narrow"/>
        <family val="2"/>
      </rPr>
      <t xml:space="preserve"> (1)</t>
    </r>
  </si>
  <si>
    <t>(2) Seules les entreprises actives et comptant au moins 1 emploi au 30 septembre 2010 sont prises en compte.  La génération 2010 ne comprend que les entreprises entrées</t>
  </si>
  <si>
    <t xml:space="preserve">     dans l'enquête 2010.</t>
  </si>
  <si>
    <t>ou d'un autre canton de Suisse</t>
  </si>
  <si>
    <t>Entr.</t>
  </si>
  <si>
    <t>forte intensité</t>
  </si>
  <si>
    <t>de connaissance</t>
  </si>
  <si>
    <t>moindre intensité</t>
  </si>
  <si>
    <t>Date de mise à jour : 19.04.2011</t>
  </si>
  <si>
    <r>
      <t>Génération 2011</t>
    </r>
    <r>
      <rPr>
        <sz val="10"/>
        <rFont val="Arial Narrow"/>
        <family val="2"/>
      </rPr>
      <t xml:space="preserve"> (2)</t>
    </r>
  </si>
  <si>
    <t>(2) Seules les entreprises actives et comptant au moins 1 emploi au 30 septembre 2011 sont prises en compte.  La génération 2011 ne comprend que les entreprises entrées</t>
  </si>
  <si>
    <t xml:space="preserve">     dans l'enquête 2011.</t>
  </si>
  <si>
    <t>(1) Les activités économiques sont classées selon la nomenclature générale des activités économiques de 2008 (NOGA 2008).</t>
  </si>
  <si>
    <r>
      <t>selon le type d'activité économique et la catégorie d'entreprises, en 2012</t>
    </r>
    <r>
      <rPr>
        <sz val="10"/>
        <rFont val="Arial Narrow"/>
        <family val="2"/>
      </rPr>
      <t xml:space="preserve"> (1)</t>
    </r>
  </si>
  <si>
    <r>
      <t>Génération 2012</t>
    </r>
    <r>
      <rPr>
        <sz val="10"/>
        <rFont val="Arial Narrow"/>
        <family val="2"/>
      </rPr>
      <t xml:space="preserve"> (2)</t>
    </r>
  </si>
  <si>
    <t>(2) Seules les entreprises actives et comptant au moins 1 emploi au 30 septembre 2012 sont prises en compte.  La génération 2012 ne comprend que les entreprises entrées</t>
  </si>
  <si>
    <t xml:space="preserve">     dans l'enquête 2012.</t>
  </si>
  <si>
    <r>
      <t>selon le type d'activité économique et la catégorie d'entreprises, en 2011</t>
    </r>
    <r>
      <rPr>
        <sz val="10"/>
        <rFont val="Arial Narrow"/>
        <family val="2"/>
      </rPr>
      <t xml:space="preserve"> (1) (r)</t>
    </r>
  </si>
  <si>
    <t>recevant une première aide pour se</t>
  </si>
  <si>
    <t>développer ou se restructurer</t>
  </si>
  <si>
    <t>Ent. déjà implantées à Genève recevant</t>
  </si>
  <si>
    <t>une aide supplémentaire pour pousuivre</t>
  </si>
  <si>
    <t>leur développement ou leur restructuration</t>
  </si>
  <si>
    <t>Entreprises déjà implantées à Genève</t>
  </si>
  <si>
    <t>Date de mise à jour : 29.04.2013</t>
  </si>
  <si>
    <t>Date de mise à jour : 04.06.2013</t>
  </si>
  <si>
    <t>T 06.02.6.08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</si>
</sst>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9" formatCode="0.0"/>
    <numFmt numFmtId="192" formatCode="#\ ##0"/>
    <numFmt numFmtId="198" formatCode="#.0\ ##0"/>
    <numFmt numFmtId="202" formatCode="#.#"/>
  </numFmts>
  <fonts count="13" x14ac:knownFonts="1">
    <font>
      <sz val="10"/>
      <name val="Arial Narrow"/>
    </font>
    <font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color indexed="4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89" fontId="5" fillId="0" borderId="0" xfId="0" applyNumberFormat="1" applyFont="1"/>
    <xf numFmtId="0" fontId="7" fillId="0" borderId="0" xfId="0" applyFont="1" applyBorder="1" applyAlignment="1"/>
    <xf numFmtId="0" fontId="0" fillId="0" borderId="0" xfId="0" applyBorder="1"/>
    <xf numFmtId="0" fontId="0" fillId="0" borderId="1" xfId="0" applyBorder="1"/>
    <xf numFmtId="1" fontId="5" fillId="0" borderId="1" xfId="0" applyNumberFormat="1" applyFont="1" applyBorder="1"/>
    <xf numFmtId="192" fontId="5" fillId="0" borderId="0" xfId="0" applyNumberFormat="1" applyFont="1"/>
    <xf numFmtId="0" fontId="1" fillId="0" borderId="1" xfId="0" applyFont="1" applyBorder="1"/>
    <xf numFmtId="0" fontId="8" fillId="0" borderId="0" xfId="0" applyFont="1" applyBorder="1"/>
    <xf numFmtId="0" fontId="0" fillId="0" borderId="2" xfId="0" applyBorder="1"/>
    <xf numFmtId="0" fontId="9" fillId="0" borderId="0" xfId="0" applyFont="1"/>
    <xf numFmtId="189" fontId="0" fillId="0" borderId="0" xfId="0" applyNumberFormat="1"/>
    <xf numFmtId="0" fontId="2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Border="1" applyAlignment="1"/>
    <xf numFmtId="1" fontId="11" fillId="0" borderId="0" xfId="0" applyNumberFormat="1" applyFont="1"/>
    <xf numFmtId="0" fontId="1" fillId="0" borderId="0" xfId="0" applyFont="1"/>
    <xf numFmtId="0" fontId="12" fillId="0" borderId="0" xfId="0" applyFont="1"/>
    <xf numFmtId="3" fontId="5" fillId="0" borderId="0" xfId="0" applyNumberFormat="1" applyFont="1" applyAlignment="1">
      <alignment horizontal="right"/>
    </xf>
    <xf numFmtId="189" fontId="1" fillId="0" borderId="0" xfId="0" applyNumberFormat="1" applyFont="1"/>
    <xf numFmtId="202" fontId="5" fillId="0" borderId="0" xfId="0" applyNumberFormat="1" applyFont="1"/>
    <xf numFmtId="189" fontId="3" fillId="0" borderId="0" xfId="0" applyNumberFormat="1" applyFont="1"/>
    <xf numFmtId="189" fontId="3" fillId="0" borderId="0" xfId="0" applyNumberFormat="1" applyFont="1" applyAlignment="1">
      <alignment horizontal="right"/>
    </xf>
    <xf numFmtId="0" fontId="3" fillId="0" borderId="0" xfId="0" applyFont="1" applyFill="1" applyBorder="1"/>
    <xf numFmtId="0" fontId="0" fillId="0" borderId="0" xfId="0" applyFill="1"/>
    <xf numFmtId="3" fontId="1" fillId="0" borderId="0" xfId="0" applyNumberFormat="1" applyFont="1" applyBorder="1" applyAlignment="1">
      <alignment horizontal="right"/>
    </xf>
    <xf numFmtId="192" fontId="3" fillId="0" borderId="0" xfId="0" applyNumberFormat="1" applyFont="1" applyAlignment="1">
      <alignment horizontal="right"/>
    </xf>
    <xf numFmtId="192" fontId="5" fillId="0" borderId="0" xfId="0" applyNumberFormat="1" applyFont="1" applyAlignment="1">
      <alignment horizontal="right"/>
    </xf>
    <xf numFmtId="192" fontId="1" fillId="0" borderId="0" xfId="0" applyNumberFormat="1" applyFont="1"/>
    <xf numFmtId="198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A251D"/>
      <rgbColor rgb="00EA891C"/>
      <rgbColor rgb="00F8C400"/>
      <rgbColor rgb="0000A381"/>
      <rgbColor rgb="009CB2DA"/>
      <rgbColor rgb="005B79B3"/>
      <rgbColor rgb="001C327F"/>
      <rgbColor rgb="00E3E7F3"/>
      <rgbColor rgb="00EA8973"/>
      <rgbColor rgb="00F4BC81"/>
      <rgbColor rgb="00FBE285"/>
      <rgbColor rgb="007BC5B1"/>
      <rgbColor rgb="00C6D5ED"/>
      <rgbColor rgb="009AA9D3"/>
      <rgbColor rgb="007B7DB3"/>
      <rgbColor rgb="00FEF9E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76200</xdr:colOff>
      <xdr:row>0</xdr:row>
      <xdr:rowOff>0</xdr:rowOff>
    </xdr:from>
    <xdr:to>
      <xdr:col>19</xdr:col>
      <xdr:colOff>0</xdr:colOff>
      <xdr:row>1</xdr:row>
      <xdr:rowOff>38100</xdr:rowOff>
    </xdr:to>
    <xdr:pic>
      <xdr:nvPicPr>
        <xdr:cNvPr id="38931" name="Picture 1" descr="logo stat-ge">
          <a:extLst>
            <a:ext uri="{FF2B5EF4-FFF2-40B4-BE49-F238E27FC236}">
              <a16:creationId xmlns:a16="http://schemas.microsoft.com/office/drawing/2014/main" id="{20F42096-15E8-5642-06A4-3B3CC73F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76200</xdr:colOff>
      <xdr:row>0</xdr:row>
      <xdr:rowOff>0</xdr:rowOff>
    </xdr:from>
    <xdr:to>
      <xdr:col>19</xdr:col>
      <xdr:colOff>0</xdr:colOff>
      <xdr:row>1</xdr:row>
      <xdr:rowOff>38100</xdr:rowOff>
    </xdr:to>
    <xdr:pic>
      <xdr:nvPicPr>
        <xdr:cNvPr id="37919" name="Picture 1" descr="logo stat-ge">
          <a:extLst>
            <a:ext uri="{FF2B5EF4-FFF2-40B4-BE49-F238E27FC236}">
              <a16:creationId xmlns:a16="http://schemas.microsoft.com/office/drawing/2014/main" id="{4CAD4B3F-25A1-FB2C-53EA-8DBCFA07D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76200</xdr:colOff>
      <xdr:row>0</xdr:row>
      <xdr:rowOff>0</xdr:rowOff>
    </xdr:from>
    <xdr:to>
      <xdr:col>19</xdr:col>
      <xdr:colOff>0</xdr:colOff>
      <xdr:row>1</xdr:row>
      <xdr:rowOff>38100</xdr:rowOff>
    </xdr:to>
    <xdr:pic>
      <xdr:nvPicPr>
        <xdr:cNvPr id="36896" name="Picture 1" descr="logo stat-ge">
          <a:extLst>
            <a:ext uri="{FF2B5EF4-FFF2-40B4-BE49-F238E27FC236}">
              <a16:creationId xmlns:a16="http://schemas.microsoft.com/office/drawing/2014/main" id="{A549D924-2A47-7597-0E78-81335816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76200</xdr:colOff>
      <xdr:row>0</xdr:row>
      <xdr:rowOff>0</xdr:rowOff>
    </xdr:from>
    <xdr:to>
      <xdr:col>19</xdr:col>
      <xdr:colOff>0</xdr:colOff>
      <xdr:row>1</xdr:row>
      <xdr:rowOff>38100</xdr:rowOff>
    </xdr:to>
    <xdr:pic>
      <xdr:nvPicPr>
        <xdr:cNvPr id="35874" name="Picture 3" descr="logo stat-ge">
          <a:extLst>
            <a:ext uri="{FF2B5EF4-FFF2-40B4-BE49-F238E27FC236}">
              <a16:creationId xmlns:a16="http://schemas.microsoft.com/office/drawing/2014/main" id="{ACE4B308-1C44-F988-5FF8-A6B5D5455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9F13-0677-45DF-9582-ACA87D207A44}">
  <dimension ref="A1:S52"/>
  <sheetViews>
    <sheetView tabSelected="1" workbookViewId="0">
      <selection activeCell="T1" sqref="T1"/>
    </sheetView>
  </sheetViews>
  <sheetFormatPr baseColWidth="10" defaultRowHeight="13" x14ac:dyDescent="0.3"/>
  <cols>
    <col min="1" max="1" width="7.44140625" customWidth="1"/>
    <col min="2" max="2" width="21.6640625" customWidth="1"/>
    <col min="3" max="3" width="6.109375" customWidth="1"/>
    <col min="4" max="4" width="7.77734375" customWidth="1"/>
    <col min="5" max="5" width="1.77734375" customWidth="1"/>
    <col min="6" max="6" width="6.109375" customWidth="1"/>
    <col min="7" max="7" width="7.77734375" customWidth="1"/>
    <col min="8" max="8" width="1.77734375" customWidth="1"/>
    <col min="9" max="9" width="6.109375" customWidth="1"/>
    <col min="10" max="10" width="7.77734375" customWidth="1"/>
    <col min="11" max="11" width="1.77734375" customWidth="1"/>
    <col min="12" max="12" width="6.109375" customWidth="1"/>
    <col min="13" max="13" width="7.77734375" customWidth="1"/>
    <col min="14" max="14" width="1.77734375" customWidth="1"/>
    <col min="15" max="15" width="6.109375" customWidth="1"/>
    <col min="16" max="16" width="7.77734375" customWidth="1"/>
    <col min="17" max="17" width="1.77734375" customWidth="1"/>
    <col min="18" max="18" width="6.109375" customWidth="1"/>
    <col min="19" max="19" width="7.77734375" customWidth="1"/>
  </cols>
  <sheetData>
    <row r="1" spans="1:19" ht="34.5" customHeight="1" x14ac:dyDescent="0.3">
      <c r="A1" s="21" t="s">
        <v>4</v>
      </c>
      <c r="B1" s="24"/>
    </row>
    <row r="2" spans="1:19" s="14" customFormat="1" ht="5.15" customHeight="1" thickBot="1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40" customHeight="1" x14ac:dyDescent="0.3">
      <c r="A3" s="1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9" s="29" customFormat="1" ht="12.75" customHeight="1" x14ac:dyDescent="0.3">
      <c r="A4" s="1" t="s">
        <v>44</v>
      </c>
      <c r="P4" s="23"/>
    </row>
    <row r="5" spans="1:19" s="29" customFormat="1" ht="15" customHeight="1" x14ac:dyDescent="0.3">
      <c r="A5" s="1" t="s">
        <v>45</v>
      </c>
      <c r="P5" s="23"/>
      <c r="S5" s="23" t="s">
        <v>57</v>
      </c>
    </row>
    <row r="6" spans="1:19" ht="16" customHeight="1" x14ac:dyDescent="0.3">
      <c r="A6" s="4" t="s">
        <v>0</v>
      </c>
      <c r="B6" s="5"/>
      <c r="P6" s="25"/>
      <c r="S6" s="25" t="s">
        <v>1</v>
      </c>
    </row>
    <row r="7" spans="1:19" ht="4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3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9" ht="12" customHeight="1" x14ac:dyDescent="0.3">
      <c r="A9" s="3"/>
      <c r="B9" s="3"/>
      <c r="C9" s="3"/>
      <c r="D9" s="2" t="s">
        <v>8</v>
      </c>
      <c r="E9" s="3"/>
      <c r="F9" s="3"/>
      <c r="G9" s="2" t="s">
        <v>8</v>
      </c>
      <c r="H9" s="3"/>
      <c r="I9" s="3"/>
      <c r="J9" s="2" t="s">
        <v>12</v>
      </c>
      <c r="K9" s="3"/>
      <c r="L9" s="3"/>
      <c r="M9" s="2" t="s">
        <v>12</v>
      </c>
      <c r="N9" s="3"/>
      <c r="O9" s="3"/>
      <c r="P9" s="2"/>
      <c r="R9" s="3"/>
      <c r="S9" s="2" t="s">
        <v>16</v>
      </c>
    </row>
    <row r="10" spans="1:19" ht="12" customHeight="1" x14ac:dyDescent="0.3">
      <c r="A10" s="3"/>
      <c r="B10" s="3"/>
      <c r="C10" s="3"/>
      <c r="D10" s="2" t="s">
        <v>9</v>
      </c>
      <c r="E10" s="3"/>
      <c r="F10" s="3"/>
      <c r="G10" s="2" t="s">
        <v>11</v>
      </c>
      <c r="H10" s="3"/>
      <c r="I10" s="3"/>
      <c r="J10" s="2" t="s">
        <v>36</v>
      </c>
      <c r="K10" s="3"/>
      <c r="L10" s="3"/>
      <c r="M10" s="2" t="s">
        <v>38</v>
      </c>
      <c r="N10" s="3"/>
      <c r="O10" s="3"/>
      <c r="P10" s="2" t="s">
        <v>13</v>
      </c>
      <c r="R10" s="3"/>
      <c r="S10" s="2" t="s">
        <v>17</v>
      </c>
    </row>
    <row r="11" spans="1:19" ht="12" customHeight="1" x14ac:dyDescent="0.3">
      <c r="A11" s="7"/>
      <c r="B11" s="7"/>
      <c r="C11" s="7"/>
      <c r="D11" s="8" t="s">
        <v>10</v>
      </c>
      <c r="E11" s="7"/>
      <c r="F11" s="7"/>
      <c r="G11" s="8" t="s">
        <v>10</v>
      </c>
      <c r="H11" s="7"/>
      <c r="I11" s="7"/>
      <c r="J11" s="8" t="s">
        <v>37</v>
      </c>
      <c r="K11" s="7"/>
      <c r="L11" s="7"/>
      <c r="M11" s="8" t="s">
        <v>37</v>
      </c>
      <c r="N11" s="7"/>
      <c r="O11" s="7"/>
      <c r="P11" s="8" t="s">
        <v>14</v>
      </c>
      <c r="R11" s="7"/>
      <c r="S11" s="8" t="s">
        <v>18</v>
      </c>
    </row>
    <row r="12" spans="1:19" ht="3" customHeight="1" x14ac:dyDescent="0.3">
      <c r="A12" s="7"/>
      <c r="B12" s="7"/>
      <c r="C12" s="6"/>
      <c r="D12" s="6"/>
      <c r="E12" s="35"/>
      <c r="F12" s="6"/>
      <c r="G12" s="6"/>
      <c r="H12" s="7"/>
      <c r="I12" s="6"/>
      <c r="J12" s="6"/>
      <c r="K12" s="7"/>
      <c r="L12" s="6"/>
      <c r="M12" s="6"/>
      <c r="N12" s="7"/>
      <c r="O12" s="6"/>
      <c r="P12" s="6"/>
      <c r="Q12" s="14"/>
      <c r="R12" s="15"/>
      <c r="S12" s="15"/>
    </row>
    <row r="13" spans="1:19" ht="3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7"/>
      <c r="S13" s="7"/>
    </row>
    <row r="14" spans="1:19" ht="12" customHeight="1" x14ac:dyDescent="0.3">
      <c r="A14" s="7"/>
      <c r="B14" s="7"/>
      <c r="C14" s="8" t="s">
        <v>35</v>
      </c>
      <c r="D14" s="8" t="s">
        <v>2</v>
      </c>
      <c r="E14" s="8"/>
      <c r="F14" s="8" t="s">
        <v>35</v>
      </c>
      <c r="G14" s="8" t="s">
        <v>2</v>
      </c>
      <c r="H14" s="8"/>
      <c r="I14" s="8" t="s">
        <v>35</v>
      </c>
      <c r="J14" s="8" t="s">
        <v>2</v>
      </c>
      <c r="K14" s="8"/>
      <c r="L14" s="8" t="s">
        <v>35</v>
      </c>
      <c r="M14" s="8" t="s">
        <v>2</v>
      </c>
      <c r="N14" s="8"/>
      <c r="O14" s="8" t="s">
        <v>35</v>
      </c>
      <c r="P14" s="8" t="s">
        <v>2</v>
      </c>
      <c r="R14" s="8" t="s">
        <v>35</v>
      </c>
      <c r="S14" s="8" t="s">
        <v>2</v>
      </c>
    </row>
    <row r="15" spans="1:19" ht="4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5"/>
      <c r="R15" s="15"/>
      <c r="S15" s="15"/>
    </row>
    <row r="16" spans="1:19" ht="4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4"/>
      <c r="R16" s="14"/>
      <c r="S16" s="14"/>
    </row>
    <row r="17" spans="1:19" ht="20.149999999999999" customHeight="1" x14ac:dyDescent="0.3">
      <c r="A17" s="19" t="s">
        <v>22</v>
      </c>
      <c r="B17" s="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1"/>
      <c r="N17" s="11"/>
      <c r="O17" s="11"/>
      <c r="P17" s="12"/>
    </row>
    <row r="18" spans="1:19" ht="16" customHeight="1" x14ac:dyDescent="0.3">
      <c r="A18" s="28" t="s">
        <v>6</v>
      </c>
      <c r="B18" s="28"/>
      <c r="C18" s="38">
        <v>4</v>
      </c>
      <c r="D18" s="38">
        <v>5</v>
      </c>
      <c r="F18" s="38" t="s">
        <v>15</v>
      </c>
      <c r="G18" s="38" t="s">
        <v>15</v>
      </c>
      <c r="I18" s="38">
        <v>18</v>
      </c>
      <c r="J18" s="38">
        <v>187</v>
      </c>
      <c r="L18" s="38">
        <v>15</v>
      </c>
      <c r="M18" s="38">
        <v>112</v>
      </c>
      <c r="O18" s="38" t="s">
        <v>15</v>
      </c>
      <c r="P18" s="38" t="s">
        <v>15</v>
      </c>
      <c r="R18" s="40">
        <v>37</v>
      </c>
      <c r="S18" s="40">
        <v>304</v>
      </c>
    </row>
    <row r="19" spans="1:19" ht="16" customHeight="1" x14ac:dyDescent="0.3">
      <c r="A19" s="28" t="s">
        <v>20</v>
      </c>
      <c r="B19" s="28"/>
      <c r="C19" s="38"/>
      <c r="D19" s="38"/>
      <c r="F19" s="38"/>
      <c r="G19" s="38"/>
      <c r="I19" s="38"/>
      <c r="J19" s="38"/>
      <c r="L19" s="38"/>
      <c r="M19" s="38"/>
      <c r="O19" s="38"/>
      <c r="P19" s="38"/>
      <c r="R19" s="40"/>
      <c r="S19" s="40"/>
    </row>
    <row r="20" spans="1:19" ht="12" customHeight="1" x14ac:dyDescent="0.3">
      <c r="A20" s="28" t="s">
        <v>27</v>
      </c>
      <c r="B20" s="28"/>
      <c r="C20" s="38">
        <v>4</v>
      </c>
      <c r="D20" s="38">
        <v>69</v>
      </c>
      <c r="F20" s="38">
        <v>3</v>
      </c>
      <c r="G20" s="38">
        <v>21</v>
      </c>
      <c r="I20" s="38">
        <v>27</v>
      </c>
      <c r="J20" s="38">
        <v>172</v>
      </c>
      <c r="L20" s="38">
        <v>8</v>
      </c>
      <c r="M20" s="38">
        <v>134</v>
      </c>
      <c r="O20" s="38" t="s">
        <v>15</v>
      </c>
      <c r="P20" s="38" t="s">
        <v>15</v>
      </c>
      <c r="R20" s="40">
        <v>42</v>
      </c>
      <c r="S20" s="40">
        <v>396</v>
      </c>
    </row>
    <row r="21" spans="1:19" ht="16" customHeight="1" x14ac:dyDescent="0.3">
      <c r="A21" s="28" t="s">
        <v>5</v>
      </c>
      <c r="B21" s="28"/>
      <c r="C21" s="38"/>
      <c r="D21" s="38"/>
      <c r="F21" s="38"/>
      <c r="G21" s="38"/>
      <c r="I21" s="38"/>
      <c r="J21" s="38"/>
      <c r="L21" s="38"/>
      <c r="M21" s="38"/>
      <c r="O21" s="38"/>
      <c r="P21" s="38"/>
      <c r="R21" s="40"/>
      <c r="S21" s="40"/>
    </row>
    <row r="22" spans="1:19" ht="12" customHeight="1" x14ac:dyDescent="0.3">
      <c r="A22" s="28" t="s">
        <v>34</v>
      </c>
      <c r="B22" s="28"/>
      <c r="C22" s="38">
        <v>2</v>
      </c>
      <c r="D22" s="38">
        <v>8</v>
      </c>
      <c r="F22" s="38">
        <v>1</v>
      </c>
      <c r="G22" s="38">
        <v>3</v>
      </c>
      <c r="I22" s="38">
        <v>18</v>
      </c>
      <c r="J22" s="38">
        <v>158</v>
      </c>
      <c r="L22" s="38">
        <v>10</v>
      </c>
      <c r="M22" s="38">
        <v>128</v>
      </c>
      <c r="O22" s="38" t="s">
        <v>15</v>
      </c>
      <c r="P22" s="38" t="s">
        <v>15</v>
      </c>
      <c r="R22" s="40">
        <v>31</v>
      </c>
      <c r="S22" s="40">
        <v>297</v>
      </c>
    </row>
    <row r="23" spans="1:19" ht="16" customHeight="1" x14ac:dyDescent="0.3">
      <c r="A23" s="28" t="s">
        <v>21</v>
      </c>
      <c r="B23" s="28"/>
      <c r="C23" s="38"/>
      <c r="D23" s="38"/>
      <c r="F23" s="38"/>
      <c r="G23" s="38"/>
      <c r="I23" s="38"/>
      <c r="J23" s="38"/>
      <c r="L23" s="38"/>
      <c r="M23" s="38"/>
      <c r="O23" s="38"/>
      <c r="P23" s="38"/>
      <c r="R23" s="40"/>
      <c r="S23" s="40"/>
    </row>
    <row r="24" spans="1:19" ht="12" customHeight="1" x14ac:dyDescent="0.3">
      <c r="A24" s="28" t="s">
        <v>27</v>
      </c>
      <c r="B24" s="28"/>
      <c r="C24" s="38" t="s">
        <v>15</v>
      </c>
      <c r="D24" s="38" t="s">
        <v>15</v>
      </c>
      <c r="F24" s="38" t="s">
        <v>15</v>
      </c>
      <c r="G24" s="38" t="s">
        <v>15</v>
      </c>
      <c r="I24" s="38">
        <v>4</v>
      </c>
      <c r="J24" s="38">
        <v>137</v>
      </c>
      <c r="L24" s="38">
        <v>1</v>
      </c>
      <c r="M24" s="38">
        <v>2662</v>
      </c>
      <c r="O24" s="38">
        <v>1</v>
      </c>
      <c r="P24" s="38">
        <v>61</v>
      </c>
      <c r="R24" s="40">
        <v>6</v>
      </c>
      <c r="S24" s="40">
        <v>2860</v>
      </c>
    </row>
    <row r="25" spans="1:19" ht="16" customHeight="1" x14ac:dyDescent="0.3">
      <c r="A25" s="28" t="s">
        <v>54</v>
      </c>
      <c r="B25" s="28"/>
      <c r="C25" s="38"/>
      <c r="D25" s="38"/>
      <c r="F25" s="38"/>
      <c r="G25" s="38"/>
      <c r="I25" s="38"/>
      <c r="J25" s="38"/>
      <c r="L25" s="38"/>
      <c r="M25" s="38"/>
      <c r="O25" s="38"/>
      <c r="P25" s="38"/>
      <c r="R25" s="40"/>
      <c r="S25" s="40"/>
    </row>
    <row r="26" spans="1:19" ht="12" customHeight="1" x14ac:dyDescent="0.3">
      <c r="A26" s="28" t="s">
        <v>49</v>
      </c>
      <c r="B26" s="28"/>
      <c r="C26" s="38"/>
      <c r="D26" s="38"/>
      <c r="F26" s="38"/>
      <c r="G26" s="38"/>
      <c r="I26" s="38"/>
      <c r="J26" s="38"/>
      <c r="L26" s="38"/>
      <c r="M26" s="38"/>
      <c r="O26" s="38"/>
      <c r="P26" s="38"/>
      <c r="R26" s="40"/>
      <c r="S26" s="40"/>
    </row>
    <row r="27" spans="1:19" ht="12" customHeight="1" x14ac:dyDescent="0.3">
      <c r="A27" s="28" t="s">
        <v>50</v>
      </c>
      <c r="B27" s="28"/>
      <c r="C27" s="38">
        <v>3</v>
      </c>
      <c r="D27" s="38">
        <v>165</v>
      </c>
      <c r="F27" s="38">
        <v>8</v>
      </c>
      <c r="G27" s="38">
        <v>220</v>
      </c>
      <c r="I27" s="38">
        <v>16</v>
      </c>
      <c r="J27" s="38">
        <v>563</v>
      </c>
      <c r="L27" s="38">
        <v>14</v>
      </c>
      <c r="M27" s="38">
        <v>827</v>
      </c>
      <c r="O27" s="38">
        <v>6</v>
      </c>
      <c r="P27" s="38">
        <v>94</v>
      </c>
      <c r="R27" s="40">
        <v>47</v>
      </c>
      <c r="S27" s="40">
        <v>1869</v>
      </c>
    </row>
    <row r="28" spans="1:19" ht="16" customHeight="1" x14ac:dyDescent="0.3">
      <c r="A28" s="28" t="s">
        <v>51</v>
      </c>
      <c r="B28" s="28"/>
      <c r="C28" s="38"/>
      <c r="D28" s="38"/>
      <c r="F28" s="38"/>
      <c r="G28" s="38"/>
      <c r="I28" s="38"/>
      <c r="J28" s="38"/>
      <c r="L28" s="38"/>
      <c r="M28" s="38"/>
      <c r="O28" s="38"/>
      <c r="P28" s="38"/>
      <c r="R28" s="40"/>
      <c r="S28" s="40"/>
    </row>
    <row r="29" spans="1:19" ht="12" customHeight="1" x14ac:dyDescent="0.3">
      <c r="A29" s="28" t="s">
        <v>52</v>
      </c>
      <c r="B29" s="28"/>
      <c r="C29" s="38"/>
      <c r="D29" s="38"/>
      <c r="F29" s="38"/>
      <c r="G29" s="38"/>
      <c r="I29" s="38"/>
      <c r="J29" s="38"/>
      <c r="L29" s="38"/>
      <c r="M29" s="38"/>
      <c r="O29" s="38"/>
      <c r="P29" s="38"/>
      <c r="R29" s="40"/>
      <c r="S29" s="40"/>
    </row>
    <row r="30" spans="1:19" ht="12" customHeight="1" x14ac:dyDescent="0.3">
      <c r="A30" s="28" t="s">
        <v>53</v>
      </c>
      <c r="B30" s="28"/>
      <c r="C30" s="38">
        <v>3</v>
      </c>
      <c r="D30" s="38">
        <v>357</v>
      </c>
      <c r="F30" s="38">
        <v>5</v>
      </c>
      <c r="G30" s="38">
        <v>150</v>
      </c>
      <c r="I30" s="38">
        <v>12</v>
      </c>
      <c r="J30" s="38">
        <v>138</v>
      </c>
      <c r="L30" s="38">
        <v>5</v>
      </c>
      <c r="M30" s="38">
        <v>683</v>
      </c>
      <c r="O30" s="38">
        <v>1</v>
      </c>
      <c r="P30" s="38">
        <v>30</v>
      </c>
      <c r="R30" s="40">
        <v>26</v>
      </c>
      <c r="S30" s="40">
        <v>1358</v>
      </c>
    </row>
    <row r="31" spans="1:19" ht="19.5" customHeight="1" x14ac:dyDescent="0.3">
      <c r="A31" s="10" t="s">
        <v>3</v>
      </c>
      <c r="B31" s="10"/>
      <c r="C31" s="39">
        <v>16</v>
      </c>
      <c r="D31" s="39">
        <v>604</v>
      </c>
      <c r="E31" s="39"/>
      <c r="F31" s="39">
        <v>17</v>
      </c>
      <c r="G31" s="39">
        <v>394</v>
      </c>
      <c r="H31" s="39"/>
      <c r="I31" s="39">
        <v>95</v>
      </c>
      <c r="J31" s="39">
        <v>1355</v>
      </c>
      <c r="K31" s="39"/>
      <c r="L31" s="39">
        <v>53</v>
      </c>
      <c r="M31" s="39">
        <v>4546</v>
      </c>
      <c r="N31" s="39"/>
      <c r="O31" s="39">
        <v>8</v>
      </c>
      <c r="P31" s="39">
        <v>185</v>
      </c>
      <c r="Q31" s="39"/>
      <c r="R31" s="39">
        <v>189</v>
      </c>
      <c r="S31" s="39">
        <v>7084</v>
      </c>
    </row>
    <row r="32" spans="1:19" ht="20.149999999999999" customHeight="1" x14ac:dyDescent="0.3">
      <c r="A32" s="19" t="s">
        <v>23</v>
      </c>
      <c r="B32" s="7"/>
      <c r="C32" s="32"/>
      <c r="D32" s="32"/>
      <c r="E32" s="17"/>
      <c r="F32" s="32"/>
      <c r="G32" s="32"/>
      <c r="H32" s="17"/>
      <c r="I32" s="12"/>
      <c r="J32" s="12"/>
      <c r="K32" s="17"/>
      <c r="L32" s="12"/>
      <c r="M32" s="12"/>
      <c r="N32" s="11"/>
      <c r="O32" s="12"/>
      <c r="P32" s="12"/>
      <c r="Q32" s="33"/>
    </row>
    <row r="33" spans="1:19" ht="16" customHeight="1" x14ac:dyDescent="0.3">
      <c r="A33" s="28" t="s">
        <v>6</v>
      </c>
      <c r="B33" s="28"/>
      <c r="C33" s="31">
        <v>25</v>
      </c>
      <c r="D33" s="31">
        <v>0.8</v>
      </c>
      <c r="E33" s="31"/>
      <c r="F33" s="34" t="s">
        <v>15</v>
      </c>
      <c r="G33" s="34" t="s">
        <v>15</v>
      </c>
      <c r="H33" s="31"/>
      <c r="I33" s="31">
        <v>18.899999999999999</v>
      </c>
      <c r="J33" s="31">
        <v>13.8</v>
      </c>
      <c r="K33" s="31"/>
      <c r="L33" s="31">
        <v>28.3</v>
      </c>
      <c r="M33" s="31">
        <v>2.5</v>
      </c>
      <c r="N33" s="31"/>
      <c r="O33" s="34" t="s">
        <v>15</v>
      </c>
      <c r="P33" s="34" t="s">
        <v>15</v>
      </c>
      <c r="Q33" s="33"/>
      <c r="R33" s="31">
        <v>19.600000000000001</v>
      </c>
      <c r="S33" s="31">
        <v>4.3</v>
      </c>
    </row>
    <row r="34" spans="1:19" ht="16" customHeight="1" x14ac:dyDescent="0.3">
      <c r="A34" s="28" t="s">
        <v>20</v>
      </c>
      <c r="B34" s="28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3"/>
      <c r="R34" s="31"/>
      <c r="S34" s="31"/>
    </row>
    <row r="35" spans="1:19" ht="12" customHeight="1" x14ac:dyDescent="0.3">
      <c r="A35" s="28" t="s">
        <v>27</v>
      </c>
      <c r="B35" s="28"/>
      <c r="C35" s="31">
        <v>25</v>
      </c>
      <c r="D35" s="31">
        <v>11.4</v>
      </c>
      <c r="E35" s="31"/>
      <c r="F35" s="31">
        <v>17.600000000000001</v>
      </c>
      <c r="G35" s="31">
        <v>5.3</v>
      </c>
      <c r="H35" s="31"/>
      <c r="I35" s="31">
        <v>28.4</v>
      </c>
      <c r="J35" s="31">
        <v>12.7</v>
      </c>
      <c r="K35" s="31"/>
      <c r="L35" s="31">
        <v>15.1</v>
      </c>
      <c r="M35" s="31">
        <v>2.9</v>
      </c>
      <c r="N35" s="31"/>
      <c r="O35" s="34" t="s">
        <v>15</v>
      </c>
      <c r="P35" s="34" t="s">
        <v>15</v>
      </c>
      <c r="Q35" s="33"/>
      <c r="R35" s="31">
        <v>22.2</v>
      </c>
      <c r="S35" s="31">
        <v>5.6</v>
      </c>
    </row>
    <row r="36" spans="1:19" ht="16" customHeight="1" x14ac:dyDescent="0.3">
      <c r="A36" s="28" t="s">
        <v>5</v>
      </c>
      <c r="B36" s="28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3"/>
      <c r="R36" s="31"/>
      <c r="S36" s="31"/>
    </row>
    <row r="37" spans="1:19" ht="12" customHeight="1" x14ac:dyDescent="0.3">
      <c r="A37" s="28" t="s">
        <v>34</v>
      </c>
      <c r="B37" s="28"/>
      <c r="C37" s="31">
        <v>12.5</v>
      </c>
      <c r="D37" s="31">
        <v>1.3</v>
      </c>
      <c r="E37" s="31"/>
      <c r="F37" s="31">
        <v>5.9</v>
      </c>
      <c r="G37" s="31">
        <v>0.8</v>
      </c>
      <c r="H37" s="31"/>
      <c r="I37" s="31">
        <v>18.899999999999999</v>
      </c>
      <c r="J37" s="31">
        <v>11.7</v>
      </c>
      <c r="K37" s="31"/>
      <c r="L37" s="31">
        <v>18.899999999999999</v>
      </c>
      <c r="M37" s="31">
        <v>2.8</v>
      </c>
      <c r="N37" s="31"/>
      <c r="O37" s="34" t="s">
        <v>15</v>
      </c>
      <c r="P37" s="34" t="s">
        <v>15</v>
      </c>
      <c r="Q37" s="33"/>
      <c r="R37" s="31">
        <v>16.399999999999999</v>
      </c>
      <c r="S37" s="31">
        <v>4.2</v>
      </c>
    </row>
    <row r="38" spans="1:19" ht="16" customHeight="1" x14ac:dyDescent="0.3">
      <c r="A38" s="28" t="s">
        <v>21</v>
      </c>
      <c r="B38" s="28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3"/>
      <c r="R38" s="31"/>
      <c r="S38" s="31"/>
    </row>
    <row r="39" spans="1:19" ht="12" customHeight="1" x14ac:dyDescent="0.3">
      <c r="A39" s="28" t="s">
        <v>27</v>
      </c>
      <c r="B39" s="28"/>
      <c r="C39" s="34" t="s">
        <v>15</v>
      </c>
      <c r="D39" s="34" t="s">
        <v>15</v>
      </c>
      <c r="E39" s="31"/>
      <c r="F39" s="34" t="s">
        <v>15</v>
      </c>
      <c r="G39" s="34" t="s">
        <v>15</v>
      </c>
      <c r="H39" s="31"/>
      <c r="I39" s="31">
        <v>4.2</v>
      </c>
      <c r="J39" s="31">
        <v>10.1</v>
      </c>
      <c r="K39" s="31"/>
      <c r="L39" s="31">
        <v>1.9</v>
      </c>
      <c r="M39" s="31">
        <v>58.6</v>
      </c>
      <c r="N39" s="31"/>
      <c r="O39" s="31">
        <v>12.5</v>
      </c>
      <c r="P39" s="31">
        <v>33</v>
      </c>
      <c r="Q39" s="33"/>
      <c r="R39" s="31">
        <v>3.2</v>
      </c>
      <c r="S39" s="31">
        <v>40.4</v>
      </c>
    </row>
    <row r="40" spans="1:19" ht="16" customHeight="1" x14ac:dyDescent="0.3">
      <c r="A40" s="28" t="s">
        <v>54</v>
      </c>
      <c r="B40" s="2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3"/>
      <c r="R40" s="31"/>
      <c r="S40" s="31"/>
    </row>
    <row r="41" spans="1:19" ht="12" customHeight="1" x14ac:dyDescent="0.3">
      <c r="A41" s="28" t="s">
        <v>49</v>
      </c>
      <c r="B41" s="28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3"/>
      <c r="R41" s="31"/>
      <c r="S41" s="31"/>
    </row>
    <row r="42" spans="1:19" ht="12" customHeight="1" x14ac:dyDescent="0.3">
      <c r="A42" s="28" t="s">
        <v>50</v>
      </c>
      <c r="B42" s="28"/>
      <c r="C42" s="31">
        <v>18.8</v>
      </c>
      <c r="D42" s="31">
        <v>27.3</v>
      </c>
      <c r="E42" s="31"/>
      <c r="F42" s="31">
        <v>47.1</v>
      </c>
      <c r="G42" s="31">
        <v>55.8</v>
      </c>
      <c r="H42" s="31"/>
      <c r="I42" s="31">
        <v>16.8</v>
      </c>
      <c r="J42" s="31">
        <v>41.5</v>
      </c>
      <c r="K42" s="31"/>
      <c r="L42" s="31">
        <v>26.4</v>
      </c>
      <c r="M42" s="31">
        <v>18.2</v>
      </c>
      <c r="N42" s="31"/>
      <c r="O42" s="31">
        <v>75</v>
      </c>
      <c r="P42" s="31">
        <v>50.8</v>
      </c>
      <c r="Q42" s="33"/>
      <c r="R42" s="31">
        <v>24.9</v>
      </c>
      <c r="S42" s="31">
        <v>26.4</v>
      </c>
    </row>
    <row r="43" spans="1:19" ht="16" customHeight="1" x14ac:dyDescent="0.3">
      <c r="A43" s="28" t="s">
        <v>51</v>
      </c>
      <c r="B43" s="28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3"/>
      <c r="R43" s="31"/>
      <c r="S43" s="31"/>
    </row>
    <row r="44" spans="1:19" ht="12" customHeight="1" x14ac:dyDescent="0.3">
      <c r="A44" s="28" t="s">
        <v>52</v>
      </c>
      <c r="B44" s="28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3"/>
      <c r="R44" s="31"/>
      <c r="S44" s="31"/>
    </row>
    <row r="45" spans="1:19" ht="12" customHeight="1" x14ac:dyDescent="0.3">
      <c r="A45" s="28" t="s">
        <v>53</v>
      </c>
      <c r="B45" s="28"/>
      <c r="C45" s="31">
        <v>18.8</v>
      </c>
      <c r="D45" s="31">
        <v>59.1</v>
      </c>
      <c r="E45" s="31"/>
      <c r="F45" s="31">
        <v>29.4</v>
      </c>
      <c r="G45" s="31">
        <v>38.1</v>
      </c>
      <c r="H45" s="31"/>
      <c r="I45" s="31">
        <v>12.6</v>
      </c>
      <c r="J45" s="31">
        <v>10.199999999999999</v>
      </c>
      <c r="K45" s="31"/>
      <c r="L45" s="31">
        <v>9.4</v>
      </c>
      <c r="M45" s="31">
        <v>15</v>
      </c>
      <c r="N45" s="31"/>
      <c r="O45" s="31">
        <v>12.5</v>
      </c>
      <c r="P45" s="31">
        <v>16.2</v>
      </c>
      <c r="Q45" s="33"/>
      <c r="R45" s="31">
        <v>13.8</v>
      </c>
      <c r="S45" s="31">
        <v>19.2</v>
      </c>
    </row>
    <row r="46" spans="1:19" ht="19.5" customHeight="1" x14ac:dyDescent="0.3">
      <c r="A46" s="10" t="s">
        <v>3</v>
      </c>
      <c r="B46" s="10"/>
      <c r="C46" s="12">
        <v>100</v>
      </c>
      <c r="D46" s="12">
        <v>100</v>
      </c>
      <c r="E46" s="12"/>
      <c r="F46" s="12">
        <v>100</v>
      </c>
      <c r="G46" s="12">
        <v>100</v>
      </c>
      <c r="H46" s="12"/>
      <c r="I46" s="12">
        <v>100</v>
      </c>
      <c r="J46" s="12">
        <v>100</v>
      </c>
      <c r="K46" s="12"/>
      <c r="L46" s="12">
        <v>100</v>
      </c>
      <c r="M46" s="12">
        <v>100</v>
      </c>
      <c r="N46" s="12"/>
      <c r="O46" s="12">
        <v>100</v>
      </c>
      <c r="P46" s="12">
        <v>100</v>
      </c>
      <c r="Q46" s="12"/>
      <c r="R46" s="12">
        <v>100</v>
      </c>
      <c r="S46" s="12">
        <v>100</v>
      </c>
    </row>
    <row r="47" spans="1:19" ht="12.75" customHeight="1" x14ac:dyDescent="0.3">
      <c r="A47" s="10"/>
      <c r="B47" s="1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19" ht="16" customHeight="1" x14ac:dyDescent="0.3">
      <c r="A48" s="9" t="s">
        <v>43</v>
      </c>
      <c r="B48" s="10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1"/>
      <c r="N48" s="11"/>
      <c r="O48" s="11"/>
      <c r="P48" s="11"/>
      <c r="Q48" s="22"/>
    </row>
    <row r="49" spans="1:19" ht="12" customHeight="1" x14ac:dyDescent="0.3">
      <c r="A49" s="9" t="s">
        <v>46</v>
      </c>
      <c r="B49" s="10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1"/>
      <c r="N49" s="11"/>
      <c r="O49" s="11"/>
      <c r="P49" s="17"/>
    </row>
    <row r="50" spans="1:19" ht="12" customHeight="1" x14ac:dyDescent="0.3">
      <c r="A50" s="9" t="s">
        <v>47</v>
      </c>
      <c r="B50" s="10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1"/>
      <c r="N50" s="11"/>
      <c r="O50" s="11"/>
      <c r="P50" s="17"/>
    </row>
    <row r="51" spans="1:19" s="28" customFormat="1" ht="16" customHeight="1" x14ac:dyDescent="0.25">
      <c r="A51" s="13" t="s">
        <v>7</v>
      </c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S51" s="37" t="s">
        <v>56</v>
      </c>
    </row>
    <row r="52" spans="1:19" ht="4.5" customHeight="1" x14ac:dyDescent="0.3">
      <c r="A52" s="18"/>
      <c r="B52" s="18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5"/>
      <c r="R52" s="16"/>
      <c r="S52" s="15"/>
    </row>
  </sheetData>
  <pageMargins left="0.19685039370078741" right="0.1968503937007874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100B-D991-488E-BF39-2C3D92D3258E}">
  <dimension ref="A1:S52"/>
  <sheetViews>
    <sheetView workbookViewId="0">
      <selection activeCell="T1" sqref="T1"/>
    </sheetView>
  </sheetViews>
  <sheetFormatPr baseColWidth="10" defaultRowHeight="13" x14ac:dyDescent="0.3"/>
  <cols>
    <col min="1" max="1" width="7.44140625" customWidth="1"/>
    <col min="2" max="2" width="21.6640625" customWidth="1"/>
    <col min="3" max="3" width="6.109375" customWidth="1"/>
    <col min="4" max="4" width="7.77734375" customWidth="1"/>
    <col min="5" max="5" width="1.77734375" customWidth="1"/>
    <col min="6" max="6" width="6.109375" customWidth="1"/>
    <col min="7" max="7" width="7.77734375" customWidth="1"/>
    <col min="8" max="8" width="1.77734375" customWidth="1"/>
    <col min="9" max="9" width="6.109375" customWidth="1"/>
    <col min="10" max="10" width="7.77734375" customWidth="1"/>
    <col min="11" max="11" width="1.77734375" customWidth="1"/>
    <col min="12" max="12" width="6.109375" customWidth="1"/>
    <col min="13" max="13" width="7.77734375" customWidth="1"/>
    <col min="14" max="14" width="1.77734375" customWidth="1"/>
    <col min="15" max="15" width="6.109375" customWidth="1"/>
    <col min="16" max="16" width="7.77734375" customWidth="1"/>
    <col min="17" max="17" width="1.77734375" customWidth="1"/>
    <col min="18" max="18" width="6.109375" customWidth="1"/>
    <col min="19" max="19" width="7.77734375" customWidth="1"/>
  </cols>
  <sheetData>
    <row r="1" spans="1:19" ht="34.5" customHeight="1" x14ac:dyDescent="0.3">
      <c r="A1" s="21" t="s">
        <v>4</v>
      </c>
      <c r="B1" s="24"/>
    </row>
    <row r="2" spans="1:19" s="14" customFormat="1" ht="5.15" customHeight="1" thickBot="1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40" customHeight="1" x14ac:dyDescent="0.3">
      <c r="A3" s="1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9" s="29" customFormat="1" ht="12.75" customHeight="1" x14ac:dyDescent="0.3">
      <c r="A4" s="1" t="s">
        <v>48</v>
      </c>
      <c r="P4" s="23"/>
    </row>
    <row r="5" spans="1:19" s="29" customFormat="1" ht="15" customHeight="1" x14ac:dyDescent="0.3">
      <c r="A5" s="1" t="s">
        <v>40</v>
      </c>
      <c r="P5" s="23"/>
      <c r="S5" s="23" t="s">
        <v>57</v>
      </c>
    </row>
    <row r="6" spans="1:19" ht="16" customHeight="1" x14ac:dyDescent="0.3">
      <c r="A6" s="4" t="s">
        <v>0</v>
      </c>
      <c r="B6" s="5"/>
      <c r="P6" s="25"/>
      <c r="S6" s="25" t="s">
        <v>1</v>
      </c>
    </row>
    <row r="7" spans="1:19" ht="4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3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9" ht="12" customHeight="1" x14ac:dyDescent="0.3">
      <c r="A9" s="3"/>
      <c r="B9" s="3"/>
      <c r="C9" s="3"/>
      <c r="D9" s="2" t="s">
        <v>8</v>
      </c>
      <c r="E9" s="3"/>
      <c r="F9" s="3"/>
      <c r="G9" s="2" t="s">
        <v>8</v>
      </c>
      <c r="H9" s="3"/>
      <c r="I9" s="3"/>
      <c r="J9" s="2" t="s">
        <v>12</v>
      </c>
      <c r="K9" s="3"/>
      <c r="L9" s="3"/>
      <c r="M9" s="2" t="s">
        <v>12</v>
      </c>
      <c r="N9" s="3"/>
      <c r="O9" s="3"/>
      <c r="P9" s="2"/>
      <c r="R9" s="3"/>
      <c r="S9" s="2" t="s">
        <v>16</v>
      </c>
    </row>
    <row r="10" spans="1:19" ht="12" customHeight="1" x14ac:dyDescent="0.3">
      <c r="A10" s="3"/>
      <c r="B10" s="3"/>
      <c r="C10" s="3"/>
      <c r="D10" s="2" t="s">
        <v>9</v>
      </c>
      <c r="E10" s="3"/>
      <c r="F10" s="3"/>
      <c r="G10" s="2" t="s">
        <v>11</v>
      </c>
      <c r="H10" s="3"/>
      <c r="I10" s="3"/>
      <c r="J10" s="2" t="s">
        <v>36</v>
      </c>
      <c r="K10" s="3"/>
      <c r="L10" s="3"/>
      <c r="M10" s="2" t="s">
        <v>38</v>
      </c>
      <c r="N10" s="3"/>
      <c r="O10" s="3"/>
      <c r="P10" s="2" t="s">
        <v>13</v>
      </c>
      <c r="R10" s="3"/>
      <c r="S10" s="2" t="s">
        <v>17</v>
      </c>
    </row>
    <row r="11" spans="1:19" ht="12" customHeight="1" x14ac:dyDescent="0.3">
      <c r="A11" s="7"/>
      <c r="B11" s="7"/>
      <c r="C11" s="7"/>
      <c r="D11" s="8" t="s">
        <v>10</v>
      </c>
      <c r="E11" s="7"/>
      <c r="F11" s="7"/>
      <c r="G11" s="8" t="s">
        <v>10</v>
      </c>
      <c r="H11" s="7"/>
      <c r="I11" s="7"/>
      <c r="J11" s="8" t="s">
        <v>37</v>
      </c>
      <c r="K11" s="7"/>
      <c r="L11" s="7"/>
      <c r="M11" s="8" t="s">
        <v>37</v>
      </c>
      <c r="N11" s="7"/>
      <c r="O11" s="7"/>
      <c r="P11" s="8" t="s">
        <v>14</v>
      </c>
      <c r="R11" s="7"/>
      <c r="S11" s="8" t="s">
        <v>18</v>
      </c>
    </row>
    <row r="12" spans="1:19" ht="3" customHeight="1" x14ac:dyDescent="0.3">
      <c r="A12" s="7"/>
      <c r="B12" s="7"/>
      <c r="C12" s="6"/>
      <c r="D12" s="6"/>
      <c r="E12" s="35"/>
      <c r="F12" s="6"/>
      <c r="G12" s="6"/>
      <c r="H12" s="7"/>
      <c r="I12" s="6"/>
      <c r="J12" s="6"/>
      <c r="K12" s="7"/>
      <c r="L12" s="6"/>
      <c r="M12" s="6"/>
      <c r="N12" s="7"/>
      <c r="O12" s="6"/>
      <c r="P12" s="6"/>
      <c r="Q12" s="14"/>
      <c r="R12" s="15"/>
      <c r="S12" s="15"/>
    </row>
    <row r="13" spans="1:19" ht="3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7"/>
      <c r="S13" s="7"/>
    </row>
    <row r="14" spans="1:19" ht="12" customHeight="1" x14ac:dyDescent="0.3">
      <c r="A14" s="7"/>
      <c r="B14" s="7"/>
      <c r="C14" s="8" t="s">
        <v>35</v>
      </c>
      <c r="D14" s="8" t="s">
        <v>2</v>
      </c>
      <c r="E14" s="8"/>
      <c r="F14" s="8" t="s">
        <v>35</v>
      </c>
      <c r="G14" s="8" t="s">
        <v>2</v>
      </c>
      <c r="H14" s="8"/>
      <c r="I14" s="8" t="s">
        <v>35</v>
      </c>
      <c r="J14" s="8" t="s">
        <v>2</v>
      </c>
      <c r="K14" s="8"/>
      <c r="L14" s="8" t="s">
        <v>35</v>
      </c>
      <c r="M14" s="8" t="s">
        <v>2</v>
      </c>
      <c r="N14" s="8"/>
      <c r="O14" s="8" t="s">
        <v>35</v>
      </c>
      <c r="P14" s="8" t="s">
        <v>2</v>
      </c>
      <c r="R14" s="8" t="s">
        <v>35</v>
      </c>
      <c r="S14" s="8" t="s">
        <v>2</v>
      </c>
    </row>
    <row r="15" spans="1:19" ht="4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5"/>
      <c r="R15" s="15"/>
      <c r="S15" s="15"/>
    </row>
    <row r="16" spans="1:19" ht="4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4"/>
      <c r="R16" s="14"/>
      <c r="S16" s="14"/>
    </row>
    <row r="17" spans="1:19" ht="20.149999999999999" customHeight="1" x14ac:dyDescent="0.3">
      <c r="A17" s="19" t="s">
        <v>22</v>
      </c>
      <c r="B17" s="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1"/>
      <c r="N17" s="11"/>
      <c r="O17" s="11"/>
      <c r="P17" s="12"/>
    </row>
    <row r="18" spans="1:19" ht="16" customHeight="1" x14ac:dyDescent="0.3">
      <c r="A18" s="28" t="s">
        <v>6</v>
      </c>
      <c r="B18" s="28"/>
      <c r="C18" s="38">
        <v>1</v>
      </c>
      <c r="D18" s="38">
        <v>1</v>
      </c>
      <c r="F18" s="38">
        <v>3</v>
      </c>
      <c r="G18" s="38">
        <v>5</v>
      </c>
      <c r="I18" s="38">
        <v>15</v>
      </c>
      <c r="J18" s="38">
        <v>88</v>
      </c>
      <c r="L18" s="38">
        <v>9</v>
      </c>
      <c r="M18" s="38">
        <v>15</v>
      </c>
      <c r="O18" s="38">
        <v>2</v>
      </c>
      <c r="P18" s="38">
        <v>19</v>
      </c>
      <c r="R18" s="40">
        <f>SUM(C18,F18,I18,L18,O18)</f>
        <v>30</v>
      </c>
      <c r="S18" s="40">
        <f>SUM(D18,G18,J18,M18,P18)</f>
        <v>128</v>
      </c>
    </row>
    <row r="19" spans="1:19" ht="16" customHeight="1" x14ac:dyDescent="0.3">
      <c r="A19" s="28" t="s">
        <v>20</v>
      </c>
      <c r="B19" s="28"/>
      <c r="C19" s="38"/>
      <c r="D19" s="38"/>
      <c r="F19" s="38"/>
      <c r="G19" s="38"/>
      <c r="I19" s="38"/>
      <c r="J19" s="38"/>
      <c r="L19" s="38"/>
      <c r="M19" s="38"/>
      <c r="O19" s="38"/>
      <c r="P19" s="38"/>
      <c r="R19" s="40"/>
      <c r="S19" s="40"/>
    </row>
    <row r="20" spans="1:19" ht="12" customHeight="1" x14ac:dyDescent="0.3">
      <c r="A20" s="28" t="s">
        <v>27</v>
      </c>
      <c r="B20" s="28"/>
      <c r="C20" s="38">
        <v>1</v>
      </c>
      <c r="D20" s="38">
        <v>3</v>
      </c>
      <c r="F20" s="38">
        <v>3</v>
      </c>
      <c r="G20" s="38">
        <v>55</v>
      </c>
      <c r="I20" s="38">
        <v>26</v>
      </c>
      <c r="J20" s="38">
        <v>142</v>
      </c>
      <c r="L20" s="38">
        <v>6</v>
      </c>
      <c r="M20" s="38">
        <v>21</v>
      </c>
      <c r="O20" s="38">
        <v>1</v>
      </c>
      <c r="P20" s="38">
        <v>9</v>
      </c>
      <c r="R20" s="40">
        <f>SUM(C20,F20,I20,L20,O20)</f>
        <v>37</v>
      </c>
      <c r="S20" s="40">
        <f>SUM(D20,G20,J20,M20,P20)</f>
        <v>230</v>
      </c>
    </row>
    <row r="21" spans="1:19" ht="16" customHeight="1" x14ac:dyDescent="0.3">
      <c r="A21" s="28" t="s">
        <v>5</v>
      </c>
      <c r="B21" s="28"/>
      <c r="C21" s="38"/>
      <c r="D21" s="38"/>
      <c r="F21" s="38"/>
      <c r="G21" s="38"/>
      <c r="I21" s="38"/>
      <c r="J21" s="38"/>
      <c r="L21" s="38"/>
      <c r="M21" s="38"/>
      <c r="O21" s="38"/>
      <c r="P21" s="38"/>
      <c r="R21" s="40"/>
      <c r="S21" s="40"/>
    </row>
    <row r="22" spans="1:19" ht="12" customHeight="1" x14ac:dyDescent="0.3">
      <c r="A22" s="28" t="s">
        <v>34</v>
      </c>
      <c r="B22" s="28"/>
      <c r="C22" s="38" t="s">
        <v>15</v>
      </c>
      <c r="D22" s="38" t="s">
        <v>15</v>
      </c>
      <c r="F22" s="38">
        <v>1</v>
      </c>
      <c r="G22" s="38">
        <v>1</v>
      </c>
      <c r="I22" s="38">
        <v>12</v>
      </c>
      <c r="J22" s="38">
        <v>130</v>
      </c>
      <c r="L22" s="38">
        <v>9</v>
      </c>
      <c r="M22" s="38">
        <v>139</v>
      </c>
      <c r="O22" s="38" t="s">
        <v>15</v>
      </c>
      <c r="P22" s="38" t="s">
        <v>15</v>
      </c>
      <c r="R22" s="40">
        <f>SUM(C22,F22,I22,L22,O22)</f>
        <v>22</v>
      </c>
      <c r="S22" s="40">
        <f>SUM(D22,G22,J22,M22,P22)</f>
        <v>270</v>
      </c>
    </row>
    <row r="23" spans="1:19" ht="16" customHeight="1" x14ac:dyDescent="0.3">
      <c r="A23" s="28" t="s">
        <v>21</v>
      </c>
      <c r="B23" s="28"/>
      <c r="C23" s="38"/>
      <c r="D23" s="38"/>
      <c r="F23" s="38"/>
      <c r="G23" s="38"/>
      <c r="I23" s="38"/>
      <c r="J23" s="38"/>
      <c r="L23" s="38"/>
      <c r="M23" s="38"/>
      <c r="O23" s="38"/>
      <c r="P23" s="38"/>
      <c r="R23" s="40"/>
      <c r="S23" s="40"/>
    </row>
    <row r="24" spans="1:19" ht="12" customHeight="1" x14ac:dyDescent="0.3">
      <c r="A24" s="28" t="s">
        <v>27</v>
      </c>
      <c r="B24" s="28"/>
      <c r="C24" s="38">
        <v>1</v>
      </c>
      <c r="D24" s="38">
        <v>6</v>
      </c>
      <c r="F24" s="38" t="s">
        <v>15</v>
      </c>
      <c r="G24" s="38" t="s">
        <v>15</v>
      </c>
      <c r="I24" s="38">
        <v>4</v>
      </c>
      <c r="J24" s="38">
        <v>187</v>
      </c>
      <c r="L24" s="38">
        <v>1</v>
      </c>
      <c r="M24" s="38">
        <v>3201</v>
      </c>
      <c r="O24" s="38">
        <v>1</v>
      </c>
      <c r="P24" s="38">
        <v>34</v>
      </c>
      <c r="R24" s="40">
        <f>SUM(C24,F24,I24,L24,O24)</f>
        <v>7</v>
      </c>
      <c r="S24" s="40">
        <f>SUM(D24,G24,J24,M24,P24)</f>
        <v>3428</v>
      </c>
    </row>
    <row r="25" spans="1:19" ht="16" customHeight="1" x14ac:dyDescent="0.3">
      <c r="A25" s="28" t="s">
        <v>54</v>
      </c>
      <c r="B25" s="28"/>
      <c r="C25" s="38"/>
      <c r="D25" s="38"/>
      <c r="F25" s="38"/>
      <c r="G25" s="38"/>
      <c r="I25" s="38"/>
      <c r="J25" s="38"/>
      <c r="L25" s="38"/>
      <c r="M25" s="38"/>
      <c r="O25" s="38"/>
      <c r="P25" s="38"/>
      <c r="R25" s="40"/>
      <c r="S25" s="40"/>
    </row>
    <row r="26" spans="1:19" ht="12" customHeight="1" x14ac:dyDescent="0.3">
      <c r="A26" s="28" t="s">
        <v>49</v>
      </c>
      <c r="B26" s="28"/>
      <c r="C26" s="38"/>
      <c r="D26" s="38"/>
      <c r="F26" s="38"/>
      <c r="G26" s="38"/>
      <c r="I26" s="38"/>
      <c r="J26" s="38"/>
      <c r="L26" s="38"/>
      <c r="M26" s="38"/>
      <c r="O26" s="38"/>
      <c r="P26" s="38"/>
      <c r="R26" s="40"/>
      <c r="S26" s="40"/>
    </row>
    <row r="27" spans="1:19" ht="12" customHeight="1" x14ac:dyDescent="0.3">
      <c r="A27" s="28" t="s">
        <v>50</v>
      </c>
      <c r="B27" s="28"/>
      <c r="C27" s="38">
        <v>6</v>
      </c>
      <c r="D27" s="38">
        <v>196</v>
      </c>
      <c r="F27" s="38">
        <v>4</v>
      </c>
      <c r="G27" s="38">
        <v>22</v>
      </c>
      <c r="I27" s="38">
        <v>16</v>
      </c>
      <c r="J27" s="38">
        <v>912</v>
      </c>
      <c r="L27" s="38">
        <v>13</v>
      </c>
      <c r="M27" s="38">
        <v>308</v>
      </c>
      <c r="O27" s="38">
        <v>1</v>
      </c>
      <c r="P27" s="38">
        <v>3</v>
      </c>
      <c r="R27" s="40">
        <f>SUM(C27,F27,I27,L27,O27)</f>
        <v>40</v>
      </c>
      <c r="S27" s="40">
        <f>SUM(D27,G27,J27,M27,P27)</f>
        <v>1441</v>
      </c>
    </row>
    <row r="28" spans="1:19" ht="16" customHeight="1" x14ac:dyDescent="0.3">
      <c r="A28" s="28" t="s">
        <v>51</v>
      </c>
      <c r="B28" s="28"/>
      <c r="C28" s="38"/>
      <c r="D28" s="38"/>
      <c r="F28" s="38"/>
      <c r="G28" s="38"/>
      <c r="I28" s="38"/>
      <c r="J28" s="38"/>
      <c r="L28" s="38"/>
      <c r="M28" s="38"/>
      <c r="O28" s="38"/>
      <c r="P28" s="38"/>
      <c r="R28" s="40"/>
      <c r="S28" s="40"/>
    </row>
    <row r="29" spans="1:19" ht="12" customHeight="1" x14ac:dyDescent="0.3">
      <c r="A29" s="28" t="s">
        <v>52</v>
      </c>
      <c r="B29" s="28"/>
      <c r="C29" s="38"/>
      <c r="D29" s="38"/>
      <c r="F29" s="38"/>
      <c r="G29" s="38"/>
      <c r="I29" s="38"/>
      <c r="J29" s="38"/>
      <c r="L29" s="38"/>
      <c r="M29" s="38"/>
      <c r="O29" s="38"/>
      <c r="P29" s="38"/>
      <c r="R29" s="40"/>
      <c r="S29" s="40"/>
    </row>
    <row r="30" spans="1:19" ht="12" customHeight="1" x14ac:dyDescent="0.3">
      <c r="A30" s="28" t="s">
        <v>53</v>
      </c>
      <c r="B30" s="28"/>
      <c r="C30" s="38">
        <v>6</v>
      </c>
      <c r="D30" s="38">
        <v>422</v>
      </c>
      <c r="F30" s="38">
        <v>4</v>
      </c>
      <c r="G30" s="38">
        <v>31</v>
      </c>
      <c r="I30" s="38">
        <v>9</v>
      </c>
      <c r="J30" s="38">
        <v>146</v>
      </c>
      <c r="L30" s="38">
        <v>6</v>
      </c>
      <c r="M30" s="38">
        <v>449</v>
      </c>
      <c r="O30" s="38">
        <v>1</v>
      </c>
      <c r="P30" s="38">
        <v>78</v>
      </c>
      <c r="R30" s="40">
        <f>SUM(C30,F30,I30,L30,O30)</f>
        <v>26</v>
      </c>
      <c r="S30" s="40">
        <f>SUM(D30,G30,J30,M30,P30)</f>
        <v>1126</v>
      </c>
    </row>
    <row r="31" spans="1:19" ht="19.5" customHeight="1" x14ac:dyDescent="0.3">
      <c r="A31" s="10" t="s">
        <v>3</v>
      </c>
      <c r="B31" s="10"/>
      <c r="C31" s="39">
        <f>SUM(C18:C30)</f>
        <v>15</v>
      </c>
      <c r="D31" s="39">
        <f>SUM(D18:D30)</f>
        <v>628</v>
      </c>
      <c r="E31" s="39"/>
      <c r="F31" s="39">
        <f>SUM(F18:F30)</f>
        <v>15</v>
      </c>
      <c r="G31" s="39">
        <f>SUM(G18:G30)</f>
        <v>114</v>
      </c>
      <c r="H31" s="39"/>
      <c r="I31" s="39">
        <f>SUM(I18:I30)</f>
        <v>82</v>
      </c>
      <c r="J31" s="39">
        <f>SUM(J18:J30)</f>
        <v>1605</v>
      </c>
      <c r="K31" s="39"/>
      <c r="L31" s="39">
        <f>SUM(L18:L30)</f>
        <v>44</v>
      </c>
      <c r="M31" s="39">
        <f>SUM(M18:M30)</f>
        <v>4133</v>
      </c>
      <c r="N31" s="39"/>
      <c r="O31" s="39">
        <f>SUM(O18:O30)</f>
        <v>6</v>
      </c>
      <c r="P31" s="39">
        <f>SUM(P18:P30)</f>
        <v>143</v>
      </c>
      <c r="Q31" s="39"/>
      <c r="R31" s="39">
        <f>SUM(R18:R30)</f>
        <v>162</v>
      </c>
      <c r="S31" s="39">
        <f>SUM(S18:S30)</f>
        <v>6623</v>
      </c>
    </row>
    <row r="32" spans="1:19" ht="20.149999999999999" customHeight="1" x14ac:dyDescent="0.3">
      <c r="A32" s="19" t="s">
        <v>23</v>
      </c>
      <c r="B32" s="7"/>
      <c r="C32" s="32"/>
      <c r="D32" s="32"/>
      <c r="E32" s="17"/>
      <c r="F32" s="32"/>
      <c r="G32" s="32"/>
      <c r="H32" s="17"/>
      <c r="I32" s="12"/>
      <c r="J32" s="12"/>
      <c r="K32" s="17"/>
      <c r="L32" s="12"/>
      <c r="M32" s="12"/>
      <c r="N32" s="11"/>
      <c r="O32" s="12"/>
      <c r="P32" s="12"/>
      <c r="Q32" s="33"/>
    </row>
    <row r="33" spans="1:19" ht="16" customHeight="1" x14ac:dyDescent="0.3">
      <c r="A33" s="28" t="s">
        <v>6</v>
      </c>
      <c r="B33" s="28"/>
      <c r="C33" s="31">
        <f>ROUND(100*C18/C$31,1)</f>
        <v>6.7</v>
      </c>
      <c r="D33" s="31">
        <f>ROUND(100*D18/D$31,1)</f>
        <v>0.2</v>
      </c>
      <c r="E33" s="31"/>
      <c r="F33" s="31">
        <f>ROUND(100*F18/F$31,1)</f>
        <v>20</v>
      </c>
      <c r="G33" s="31">
        <f>ROUND(100*G18/G$31,1)</f>
        <v>4.4000000000000004</v>
      </c>
      <c r="H33" s="31"/>
      <c r="I33" s="31">
        <f>ROUND(100*I18/I$31,1)</f>
        <v>18.3</v>
      </c>
      <c r="J33" s="31">
        <f>ROUND(100*J18/J$31,1)</f>
        <v>5.5</v>
      </c>
      <c r="K33" s="31"/>
      <c r="L33" s="31">
        <f>ROUND(100*L18/L$31,1)</f>
        <v>20.5</v>
      </c>
      <c r="M33" s="31">
        <f>ROUND(100*M18/M$31,1)</f>
        <v>0.4</v>
      </c>
      <c r="N33" s="31"/>
      <c r="O33" s="31">
        <f>ROUND(100*O18/O$31,1)</f>
        <v>33.299999999999997</v>
      </c>
      <c r="P33" s="31">
        <f>ROUND(100*P18/P$31,1)</f>
        <v>13.3</v>
      </c>
      <c r="Q33" s="33"/>
      <c r="R33" s="31">
        <f>ROUND(100*R18/R$31,1)</f>
        <v>18.5</v>
      </c>
      <c r="S33" s="31">
        <f>ROUND(100*S18/S$31,1)</f>
        <v>1.9</v>
      </c>
    </row>
    <row r="34" spans="1:19" ht="16" customHeight="1" x14ac:dyDescent="0.3">
      <c r="A34" s="28" t="s">
        <v>20</v>
      </c>
      <c r="B34" s="28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3"/>
      <c r="R34" s="31"/>
      <c r="S34" s="31"/>
    </row>
    <row r="35" spans="1:19" ht="12" customHeight="1" x14ac:dyDescent="0.3">
      <c r="A35" s="28" t="s">
        <v>27</v>
      </c>
      <c r="B35" s="28"/>
      <c r="C35" s="31">
        <f>ROUND(100*C20/C$31,1)</f>
        <v>6.7</v>
      </c>
      <c r="D35" s="31">
        <f>ROUND(100*D20/D$31,1)</f>
        <v>0.5</v>
      </c>
      <c r="E35" s="31"/>
      <c r="F35" s="31">
        <f>ROUND(100*F20/F$31,1)</f>
        <v>20</v>
      </c>
      <c r="G35" s="31">
        <f>ROUND(100*G20/G$31,1)</f>
        <v>48.2</v>
      </c>
      <c r="H35" s="31"/>
      <c r="I35" s="31">
        <f>ROUND(100*I20/I$31,1)</f>
        <v>31.7</v>
      </c>
      <c r="J35" s="31">
        <f>ROUND(100*J20/J$31,1)</f>
        <v>8.8000000000000007</v>
      </c>
      <c r="K35" s="31"/>
      <c r="L35" s="31">
        <f>ROUND(100*L20/L$31,1)</f>
        <v>13.6</v>
      </c>
      <c r="M35" s="31">
        <f>ROUND(100*M20/M$31,1)</f>
        <v>0.5</v>
      </c>
      <c r="N35" s="31"/>
      <c r="O35" s="31">
        <f>ROUND(100*O20/O$31,1)</f>
        <v>16.7</v>
      </c>
      <c r="P35" s="31">
        <f>ROUND(100*P20/P$31,1)</f>
        <v>6.3</v>
      </c>
      <c r="Q35" s="33"/>
      <c r="R35" s="31">
        <f>ROUND(100*R20/R$31,1)</f>
        <v>22.8</v>
      </c>
      <c r="S35" s="31">
        <f>ROUND(100*S20/S$31,1)</f>
        <v>3.5</v>
      </c>
    </row>
    <row r="36" spans="1:19" ht="16" customHeight="1" x14ac:dyDescent="0.3">
      <c r="A36" s="28" t="s">
        <v>5</v>
      </c>
      <c r="B36" s="28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3"/>
      <c r="R36" s="31"/>
      <c r="S36" s="31"/>
    </row>
    <row r="37" spans="1:19" ht="12" customHeight="1" x14ac:dyDescent="0.3">
      <c r="A37" s="28" t="s">
        <v>34</v>
      </c>
      <c r="B37" s="28"/>
      <c r="C37" s="34" t="s">
        <v>15</v>
      </c>
      <c r="D37" s="34" t="s">
        <v>15</v>
      </c>
      <c r="E37" s="31"/>
      <c r="F37" s="31">
        <f>ROUND(100*F22/F$31,1)</f>
        <v>6.7</v>
      </c>
      <c r="G37" s="31">
        <f>ROUND(100*G22/G$31,1)</f>
        <v>0.9</v>
      </c>
      <c r="H37" s="31"/>
      <c r="I37" s="31">
        <f>ROUND(100*I22/I$31,1)</f>
        <v>14.6</v>
      </c>
      <c r="J37" s="31">
        <f>ROUND(100*J22/J$31,1)</f>
        <v>8.1</v>
      </c>
      <c r="K37" s="31"/>
      <c r="L37" s="31">
        <f>ROUND(100*L22/L$31,1)</f>
        <v>20.5</v>
      </c>
      <c r="M37" s="31">
        <f>ROUND(100*M22/M$31,1)</f>
        <v>3.4</v>
      </c>
      <c r="N37" s="31"/>
      <c r="O37" s="34" t="s">
        <v>15</v>
      </c>
      <c r="P37" s="34" t="s">
        <v>15</v>
      </c>
      <c r="Q37" s="33"/>
      <c r="R37" s="31">
        <f>ROUND(100*R22/R$31,1)</f>
        <v>13.6</v>
      </c>
      <c r="S37" s="31">
        <f>ROUND(100*S22/S$31,1)</f>
        <v>4.0999999999999996</v>
      </c>
    </row>
    <row r="38" spans="1:19" ht="16" customHeight="1" x14ac:dyDescent="0.3">
      <c r="A38" s="28" t="s">
        <v>21</v>
      </c>
      <c r="B38" s="28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3"/>
      <c r="R38" s="31"/>
      <c r="S38" s="31"/>
    </row>
    <row r="39" spans="1:19" ht="12" customHeight="1" x14ac:dyDescent="0.3">
      <c r="A39" s="28" t="s">
        <v>27</v>
      </c>
      <c r="B39" s="28"/>
      <c r="C39" s="31">
        <f>ROUND(100*C24/C$31,1)</f>
        <v>6.7</v>
      </c>
      <c r="D39" s="31">
        <f>ROUND(100*D24/D$31,1)</f>
        <v>1</v>
      </c>
      <c r="E39" s="31"/>
      <c r="F39" s="34" t="s">
        <v>15</v>
      </c>
      <c r="G39" s="34" t="s">
        <v>15</v>
      </c>
      <c r="H39" s="31"/>
      <c r="I39" s="31">
        <f>ROUND(100*I24/I$31,1)</f>
        <v>4.9000000000000004</v>
      </c>
      <c r="J39" s="31">
        <f>ROUND(100*J24/J$31,1)</f>
        <v>11.7</v>
      </c>
      <c r="K39" s="31"/>
      <c r="L39" s="31">
        <f>ROUND(100*L24/L$31,1)</f>
        <v>2.2999999999999998</v>
      </c>
      <c r="M39" s="31">
        <f>ROUND(100*M24/M$31,1)</f>
        <v>77.400000000000006</v>
      </c>
      <c r="N39" s="31"/>
      <c r="O39" s="31">
        <f>ROUND(100*O24/O$31,1)</f>
        <v>16.7</v>
      </c>
      <c r="P39" s="31">
        <f>ROUND(100*P24/P$31,1)</f>
        <v>23.8</v>
      </c>
      <c r="Q39" s="33"/>
      <c r="R39" s="31">
        <f>ROUND(100*R24/R$31,1)</f>
        <v>4.3</v>
      </c>
      <c r="S39" s="31">
        <f>ROUND(100*S24/S$31,1)</f>
        <v>51.8</v>
      </c>
    </row>
    <row r="40" spans="1:19" ht="16" customHeight="1" x14ac:dyDescent="0.3">
      <c r="A40" s="28" t="s">
        <v>54</v>
      </c>
      <c r="B40" s="2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3"/>
      <c r="R40" s="31"/>
      <c r="S40" s="31"/>
    </row>
    <row r="41" spans="1:19" ht="12" customHeight="1" x14ac:dyDescent="0.3">
      <c r="A41" s="28" t="s">
        <v>49</v>
      </c>
      <c r="B41" s="28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3"/>
      <c r="R41" s="31"/>
      <c r="S41" s="31"/>
    </row>
    <row r="42" spans="1:19" ht="12" customHeight="1" x14ac:dyDescent="0.3">
      <c r="A42" s="28" t="s">
        <v>50</v>
      </c>
      <c r="B42" s="28"/>
      <c r="C42" s="31">
        <f>ROUND(100*C27/C$31,1)</f>
        <v>40</v>
      </c>
      <c r="D42" s="31">
        <f>ROUND(100*D27/D$31,1)</f>
        <v>31.2</v>
      </c>
      <c r="E42" s="31"/>
      <c r="F42" s="31">
        <f>ROUND(100*F27/F$31,1)</f>
        <v>26.7</v>
      </c>
      <c r="G42" s="31">
        <f>ROUND(100*G27/G$31,1)</f>
        <v>19.3</v>
      </c>
      <c r="H42" s="31"/>
      <c r="I42" s="31">
        <f>ROUND(100*I27/I$31,1)</f>
        <v>19.5</v>
      </c>
      <c r="J42" s="31">
        <f>ROUND(100*J27/J$31,1)</f>
        <v>56.8</v>
      </c>
      <c r="K42" s="31"/>
      <c r="L42" s="31">
        <f>ROUND(100*L27/L$31,1)</f>
        <v>29.5</v>
      </c>
      <c r="M42" s="31">
        <f>ROUND(100*M27/M$31,1)</f>
        <v>7.5</v>
      </c>
      <c r="N42" s="31"/>
      <c r="O42" s="31">
        <f>ROUND(100*O27/O$31,1)</f>
        <v>16.7</v>
      </c>
      <c r="P42" s="31">
        <f>ROUND(100*P27/P$31,1)</f>
        <v>2.1</v>
      </c>
      <c r="Q42" s="33"/>
      <c r="R42" s="31">
        <f>ROUND(100*R27/R$31,1)</f>
        <v>24.7</v>
      </c>
      <c r="S42" s="31">
        <f>ROUND(100*S27/S$31,1)</f>
        <v>21.8</v>
      </c>
    </row>
    <row r="43" spans="1:19" ht="16" customHeight="1" x14ac:dyDescent="0.3">
      <c r="A43" s="28" t="s">
        <v>51</v>
      </c>
      <c r="B43" s="28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3"/>
      <c r="R43" s="31"/>
      <c r="S43" s="31"/>
    </row>
    <row r="44" spans="1:19" ht="12" customHeight="1" x14ac:dyDescent="0.3">
      <c r="A44" s="28" t="s">
        <v>52</v>
      </c>
      <c r="B44" s="28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3"/>
      <c r="R44" s="31"/>
      <c r="S44" s="31"/>
    </row>
    <row r="45" spans="1:19" ht="12" customHeight="1" x14ac:dyDescent="0.3">
      <c r="A45" s="28" t="s">
        <v>53</v>
      </c>
      <c r="B45" s="28"/>
      <c r="C45" s="31">
        <f>ROUND(100*C30/C$31,1)</f>
        <v>40</v>
      </c>
      <c r="D45" s="31">
        <f>ROUND(100*D30/D$31,1)</f>
        <v>67.2</v>
      </c>
      <c r="E45" s="31"/>
      <c r="F45" s="31">
        <f>ROUND(100*F30/F$31,1)</f>
        <v>26.7</v>
      </c>
      <c r="G45" s="31">
        <f>ROUND(100*G30/G$31,1)</f>
        <v>27.2</v>
      </c>
      <c r="H45" s="31"/>
      <c r="I45" s="31">
        <f>ROUND(100*I30/I$31,1)</f>
        <v>11</v>
      </c>
      <c r="J45" s="31">
        <f>ROUND(100*J30/J$31,1)</f>
        <v>9.1</v>
      </c>
      <c r="K45" s="31"/>
      <c r="L45" s="31">
        <f>ROUND(100*L30/L$31,1)</f>
        <v>13.6</v>
      </c>
      <c r="M45" s="31">
        <f>ROUND(100*M30/M$31,1)</f>
        <v>10.9</v>
      </c>
      <c r="N45" s="31"/>
      <c r="O45" s="31">
        <f>ROUND(100*O30/O$31,1)</f>
        <v>16.7</v>
      </c>
      <c r="P45" s="31">
        <f>ROUND(100*P30/P$31,1)</f>
        <v>54.5</v>
      </c>
      <c r="Q45" s="33"/>
      <c r="R45" s="31">
        <f>ROUND(100*R30/R$31,1)</f>
        <v>16</v>
      </c>
      <c r="S45" s="31">
        <f>ROUND(100*S30/S$31,1)</f>
        <v>17</v>
      </c>
    </row>
    <row r="46" spans="1:19" ht="19.5" customHeight="1" x14ac:dyDescent="0.3">
      <c r="A46" s="10" t="s">
        <v>3</v>
      </c>
      <c r="B46" s="10"/>
      <c r="C46" s="12">
        <v>100</v>
      </c>
      <c r="D46" s="12">
        <v>100</v>
      </c>
      <c r="E46" s="12"/>
      <c r="F46" s="12">
        <v>100</v>
      </c>
      <c r="G46" s="12">
        <v>100</v>
      </c>
      <c r="H46" s="12"/>
      <c r="I46" s="12">
        <v>100</v>
      </c>
      <c r="J46" s="12">
        <v>100</v>
      </c>
      <c r="K46" s="12"/>
      <c r="L46" s="12">
        <v>100</v>
      </c>
      <c r="M46" s="12">
        <v>100</v>
      </c>
      <c r="N46" s="12"/>
      <c r="O46" s="12">
        <v>100</v>
      </c>
      <c r="P46" s="12">
        <v>100</v>
      </c>
      <c r="Q46" s="12"/>
      <c r="R46" s="12">
        <v>100</v>
      </c>
      <c r="S46" s="12">
        <v>100</v>
      </c>
    </row>
    <row r="47" spans="1:19" ht="12.75" customHeight="1" x14ac:dyDescent="0.3">
      <c r="A47" s="10"/>
      <c r="B47" s="1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19" ht="16" customHeight="1" x14ac:dyDescent="0.3">
      <c r="A48" s="9" t="s">
        <v>43</v>
      </c>
      <c r="B48" s="10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1"/>
      <c r="N48" s="11"/>
      <c r="O48" s="11"/>
      <c r="P48" s="11"/>
      <c r="Q48" s="22"/>
    </row>
    <row r="49" spans="1:19" ht="12" customHeight="1" x14ac:dyDescent="0.3">
      <c r="A49" s="9" t="s">
        <v>41</v>
      </c>
      <c r="B49" s="10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1"/>
      <c r="N49" s="11"/>
      <c r="O49" s="11"/>
      <c r="P49" s="17"/>
    </row>
    <row r="50" spans="1:19" ht="12" customHeight="1" x14ac:dyDescent="0.3">
      <c r="A50" s="9" t="s">
        <v>42</v>
      </c>
      <c r="B50" s="10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1"/>
      <c r="N50" s="11"/>
      <c r="O50" s="11"/>
      <c r="P50" s="17"/>
    </row>
    <row r="51" spans="1:19" s="28" customFormat="1" ht="16" customHeight="1" x14ac:dyDescent="0.25">
      <c r="A51" s="13" t="s">
        <v>7</v>
      </c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S51" s="37" t="s">
        <v>55</v>
      </c>
    </row>
    <row r="52" spans="1:19" ht="4.5" customHeight="1" x14ac:dyDescent="0.3">
      <c r="A52" s="18"/>
      <c r="B52" s="18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5"/>
      <c r="R52" s="16"/>
      <c r="S52" s="15"/>
    </row>
  </sheetData>
  <pageMargins left="0.19685039370078741" right="0.1968503937007874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F210-3D1E-4387-98BF-9FB0BDFB3F54}">
  <dimension ref="A1:S52"/>
  <sheetViews>
    <sheetView workbookViewId="0">
      <selection activeCell="T1" sqref="T1"/>
    </sheetView>
  </sheetViews>
  <sheetFormatPr baseColWidth="10" defaultRowHeight="13" x14ac:dyDescent="0.3"/>
  <cols>
    <col min="1" max="1" width="7.44140625" customWidth="1"/>
    <col min="2" max="2" width="21.6640625" customWidth="1"/>
    <col min="3" max="3" width="6.109375" customWidth="1"/>
    <col min="4" max="4" width="7.77734375" customWidth="1"/>
    <col min="5" max="5" width="1.77734375" customWidth="1"/>
    <col min="6" max="6" width="6.109375" customWidth="1"/>
    <col min="7" max="7" width="7.77734375" customWidth="1"/>
    <col min="8" max="8" width="1.77734375" customWidth="1"/>
    <col min="9" max="9" width="6.109375" customWidth="1"/>
    <col min="10" max="10" width="7.77734375" customWidth="1"/>
    <col min="11" max="11" width="1.77734375" customWidth="1"/>
    <col min="12" max="12" width="6.109375" customWidth="1"/>
    <col min="13" max="13" width="7.77734375" customWidth="1"/>
    <col min="14" max="14" width="1.77734375" customWidth="1"/>
    <col min="15" max="15" width="6.109375" customWidth="1"/>
    <col min="16" max="16" width="7.77734375" customWidth="1"/>
    <col min="17" max="17" width="1.77734375" customWidth="1"/>
    <col min="18" max="18" width="6.109375" customWidth="1"/>
    <col min="19" max="19" width="7.77734375" customWidth="1"/>
  </cols>
  <sheetData>
    <row r="1" spans="1:19" ht="34.5" customHeight="1" x14ac:dyDescent="0.3">
      <c r="A1" s="21" t="s">
        <v>4</v>
      </c>
      <c r="B1" s="24"/>
    </row>
    <row r="2" spans="1:19" s="14" customFormat="1" ht="5.15" customHeight="1" thickBot="1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40" customHeight="1" x14ac:dyDescent="0.3">
      <c r="A3" s="1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9" s="29" customFormat="1" ht="12.75" customHeight="1" x14ac:dyDescent="0.3">
      <c r="A4" s="1" t="s">
        <v>31</v>
      </c>
      <c r="P4" s="23"/>
    </row>
    <row r="5" spans="1:19" s="29" customFormat="1" ht="15" customHeight="1" x14ac:dyDescent="0.3">
      <c r="A5" s="1" t="s">
        <v>30</v>
      </c>
      <c r="P5" s="23"/>
      <c r="S5" s="23" t="s">
        <v>57</v>
      </c>
    </row>
    <row r="6" spans="1:19" ht="16" customHeight="1" x14ac:dyDescent="0.3">
      <c r="A6" s="4" t="s">
        <v>0</v>
      </c>
      <c r="B6" s="5"/>
      <c r="P6" s="25"/>
      <c r="S6" s="25" t="s">
        <v>1</v>
      </c>
    </row>
    <row r="7" spans="1:19" ht="4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3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9" ht="12" customHeight="1" x14ac:dyDescent="0.3">
      <c r="A9" s="3"/>
      <c r="B9" s="3"/>
      <c r="C9" s="3"/>
      <c r="D9" s="2" t="s">
        <v>8</v>
      </c>
      <c r="E9" s="3"/>
      <c r="F9" s="3"/>
      <c r="G9" s="2" t="s">
        <v>8</v>
      </c>
      <c r="H9" s="3"/>
      <c r="I9" s="3"/>
      <c r="J9" s="2" t="s">
        <v>12</v>
      </c>
      <c r="K9" s="3"/>
      <c r="L9" s="3"/>
      <c r="M9" s="2" t="s">
        <v>12</v>
      </c>
      <c r="N9" s="3"/>
      <c r="O9" s="3"/>
      <c r="P9" s="2"/>
      <c r="R9" s="3"/>
      <c r="S9" s="2" t="s">
        <v>16</v>
      </c>
    </row>
    <row r="10" spans="1:19" ht="12" customHeight="1" x14ac:dyDescent="0.3">
      <c r="A10" s="3"/>
      <c r="B10" s="3"/>
      <c r="C10" s="3"/>
      <c r="D10" s="2" t="s">
        <v>9</v>
      </c>
      <c r="E10" s="3"/>
      <c r="F10" s="3"/>
      <c r="G10" s="2" t="s">
        <v>11</v>
      </c>
      <c r="H10" s="3"/>
      <c r="I10" s="3"/>
      <c r="J10" s="2" t="s">
        <v>36</v>
      </c>
      <c r="K10" s="3"/>
      <c r="L10" s="3"/>
      <c r="M10" s="2" t="s">
        <v>38</v>
      </c>
      <c r="N10" s="3"/>
      <c r="O10" s="3"/>
      <c r="P10" s="2" t="s">
        <v>13</v>
      </c>
      <c r="R10" s="3"/>
      <c r="S10" s="2" t="s">
        <v>17</v>
      </c>
    </row>
    <row r="11" spans="1:19" ht="12" customHeight="1" x14ac:dyDescent="0.3">
      <c r="A11" s="7"/>
      <c r="B11" s="7"/>
      <c r="C11" s="7"/>
      <c r="D11" s="8" t="s">
        <v>10</v>
      </c>
      <c r="E11" s="7"/>
      <c r="F11" s="7"/>
      <c r="G11" s="8" t="s">
        <v>10</v>
      </c>
      <c r="H11" s="7"/>
      <c r="I11" s="7"/>
      <c r="J11" s="8" t="s">
        <v>37</v>
      </c>
      <c r="K11" s="7"/>
      <c r="L11" s="7"/>
      <c r="M11" s="8" t="s">
        <v>37</v>
      </c>
      <c r="N11" s="7"/>
      <c r="O11" s="7"/>
      <c r="P11" s="8" t="s">
        <v>14</v>
      </c>
      <c r="R11" s="7"/>
      <c r="S11" s="8" t="s">
        <v>18</v>
      </c>
    </row>
    <row r="12" spans="1:19" ht="3" customHeight="1" x14ac:dyDescent="0.3">
      <c r="A12" s="7"/>
      <c r="B12" s="7"/>
      <c r="C12" s="6"/>
      <c r="D12" s="6"/>
      <c r="E12" s="35"/>
      <c r="F12" s="6"/>
      <c r="G12" s="6"/>
      <c r="H12" s="7"/>
      <c r="I12" s="6"/>
      <c r="J12" s="6"/>
      <c r="K12" s="7"/>
      <c r="L12" s="6"/>
      <c r="M12" s="6"/>
      <c r="N12" s="7"/>
      <c r="O12" s="6"/>
      <c r="P12" s="6"/>
      <c r="Q12" s="14"/>
      <c r="R12" s="15"/>
      <c r="S12" s="15"/>
    </row>
    <row r="13" spans="1:19" ht="3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7"/>
      <c r="S13" s="7"/>
    </row>
    <row r="14" spans="1:19" ht="12" customHeight="1" x14ac:dyDescent="0.3">
      <c r="A14" s="7"/>
      <c r="B14" s="7"/>
      <c r="C14" s="8" t="s">
        <v>35</v>
      </c>
      <c r="D14" s="8" t="s">
        <v>2</v>
      </c>
      <c r="E14" s="8"/>
      <c r="F14" s="8" t="s">
        <v>35</v>
      </c>
      <c r="G14" s="8" t="s">
        <v>2</v>
      </c>
      <c r="H14" s="8"/>
      <c r="I14" s="8" t="s">
        <v>35</v>
      </c>
      <c r="J14" s="8" t="s">
        <v>2</v>
      </c>
      <c r="K14" s="8"/>
      <c r="L14" s="8" t="s">
        <v>35</v>
      </c>
      <c r="M14" s="8" t="s">
        <v>2</v>
      </c>
      <c r="N14" s="8"/>
      <c r="O14" s="8" t="s">
        <v>35</v>
      </c>
      <c r="P14" s="8" t="s">
        <v>2</v>
      </c>
      <c r="R14" s="8" t="s">
        <v>35</v>
      </c>
      <c r="S14" s="8" t="s">
        <v>2</v>
      </c>
    </row>
    <row r="15" spans="1:19" ht="4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5"/>
      <c r="R15" s="15"/>
      <c r="S15" s="15"/>
    </row>
    <row r="16" spans="1:19" ht="4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4"/>
      <c r="R16" s="14"/>
      <c r="S16" s="14"/>
    </row>
    <row r="17" spans="1:19" ht="20.149999999999999" customHeight="1" x14ac:dyDescent="0.3">
      <c r="A17" s="19" t="s">
        <v>22</v>
      </c>
      <c r="B17" s="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1"/>
      <c r="N17" s="11"/>
      <c r="O17" s="11"/>
      <c r="P17" s="12"/>
    </row>
    <row r="18" spans="1:19" ht="16" customHeight="1" x14ac:dyDescent="0.3">
      <c r="A18" s="3" t="s">
        <v>6</v>
      </c>
      <c r="B18" s="3"/>
      <c r="C18" s="38">
        <v>2</v>
      </c>
      <c r="D18" s="38">
        <v>2</v>
      </c>
      <c r="E18" s="38"/>
      <c r="F18" s="38">
        <v>2</v>
      </c>
      <c r="G18" s="38">
        <v>4</v>
      </c>
      <c r="H18" s="38"/>
      <c r="I18" s="38">
        <v>18</v>
      </c>
      <c r="J18" s="38">
        <v>235</v>
      </c>
      <c r="K18" s="38"/>
      <c r="L18" s="38">
        <v>14</v>
      </c>
      <c r="M18" s="38">
        <v>75</v>
      </c>
      <c r="N18" s="38"/>
      <c r="O18" s="38" t="s">
        <v>15</v>
      </c>
      <c r="P18" s="38" t="s">
        <v>15</v>
      </c>
      <c r="Q18" s="38"/>
      <c r="R18" s="38">
        <v>36</v>
      </c>
      <c r="S18" s="38">
        <v>316</v>
      </c>
    </row>
    <row r="19" spans="1:19" ht="16" customHeight="1" x14ac:dyDescent="0.3">
      <c r="A19" s="3" t="s">
        <v>20</v>
      </c>
      <c r="B19" s="3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0" spans="1:19" ht="12" customHeight="1" x14ac:dyDescent="0.3">
      <c r="A20" s="3" t="s">
        <v>27</v>
      </c>
      <c r="B20" s="3"/>
      <c r="C20" s="38">
        <v>2</v>
      </c>
      <c r="D20" s="38">
        <v>67</v>
      </c>
      <c r="E20" s="38"/>
      <c r="F20" s="38" t="s">
        <v>15</v>
      </c>
      <c r="G20" s="38" t="s">
        <v>15</v>
      </c>
      <c r="H20" s="38"/>
      <c r="I20" s="38">
        <v>23</v>
      </c>
      <c r="J20" s="38">
        <v>293</v>
      </c>
      <c r="K20" s="38"/>
      <c r="L20" s="38">
        <v>3</v>
      </c>
      <c r="M20" s="38">
        <v>95</v>
      </c>
      <c r="N20" s="38"/>
      <c r="O20" s="38" t="s">
        <v>15</v>
      </c>
      <c r="P20" s="38" t="s">
        <v>15</v>
      </c>
      <c r="Q20" s="38"/>
      <c r="R20" s="38">
        <v>28</v>
      </c>
      <c r="S20" s="38">
        <v>455</v>
      </c>
    </row>
    <row r="21" spans="1:19" ht="16" customHeight="1" x14ac:dyDescent="0.3">
      <c r="A21" s="3" t="s">
        <v>5</v>
      </c>
      <c r="B21" s="3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2" spans="1:19" ht="12" customHeight="1" x14ac:dyDescent="0.3">
      <c r="A22" s="3" t="s">
        <v>34</v>
      </c>
      <c r="B22" s="3"/>
      <c r="C22" s="38" t="s">
        <v>15</v>
      </c>
      <c r="D22" s="38" t="s">
        <v>15</v>
      </c>
      <c r="E22" s="38"/>
      <c r="F22" s="38" t="s">
        <v>15</v>
      </c>
      <c r="G22" s="38" t="s">
        <v>15</v>
      </c>
      <c r="H22" s="38"/>
      <c r="I22" s="38">
        <v>12</v>
      </c>
      <c r="J22" s="38">
        <v>307</v>
      </c>
      <c r="K22" s="38"/>
      <c r="L22" s="38">
        <v>5</v>
      </c>
      <c r="M22" s="38">
        <v>20</v>
      </c>
      <c r="N22" s="38"/>
      <c r="O22" s="38">
        <v>1</v>
      </c>
      <c r="P22" s="38">
        <v>13</v>
      </c>
      <c r="Q22" s="38"/>
      <c r="R22" s="38">
        <v>18</v>
      </c>
      <c r="S22" s="38">
        <v>340</v>
      </c>
    </row>
    <row r="23" spans="1:19" ht="16" customHeight="1" x14ac:dyDescent="0.3">
      <c r="A23" s="3" t="s">
        <v>21</v>
      </c>
      <c r="B23" s="3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</row>
    <row r="24" spans="1:19" ht="12" customHeight="1" x14ac:dyDescent="0.3">
      <c r="A24" s="3" t="s">
        <v>27</v>
      </c>
      <c r="B24" s="3"/>
      <c r="C24" s="38">
        <v>1</v>
      </c>
      <c r="D24" s="38">
        <v>148</v>
      </c>
      <c r="E24" s="38"/>
      <c r="F24" s="38" t="s">
        <v>15</v>
      </c>
      <c r="G24" s="38" t="s">
        <v>15</v>
      </c>
      <c r="H24" s="38"/>
      <c r="I24" s="38">
        <v>2</v>
      </c>
      <c r="J24" s="38">
        <v>28</v>
      </c>
      <c r="K24" s="38"/>
      <c r="L24" s="38">
        <v>1</v>
      </c>
      <c r="M24" s="38">
        <v>2135</v>
      </c>
      <c r="N24" s="38"/>
      <c r="O24" s="38" t="s">
        <v>15</v>
      </c>
      <c r="P24" s="38" t="s">
        <v>15</v>
      </c>
      <c r="Q24" s="38"/>
      <c r="R24" s="38">
        <v>4</v>
      </c>
      <c r="S24" s="38">
        <v>2311</v>
      </c>
    </row>
    <row r="25" spans="1:19" ht="16" customHeight="1" x14ac:dyDescent="0.3">
      <c r="A25" s="28" t="s">
        <v>54</v>
      </c>
      <c r="B25" s="3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19" ht="12" customHeight="1" x14ac:dyDescent="0.3">
      <c r="A26" s="3" t="s">
        <v>49</v>
      </c>
      <c r="B26" s="3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19" ht="12" customHeight="1" x14ac:dyDescent="0.3">
      <c r="A27" s="3" t="s">
        <v>50</v>
      </c>
      <c r="B27" s="3"/>
      <c r="C27" s="38">
        <v>6</v>
      </c>
      <c r="D27" s="38">
        <v>429</v>
      </c>
      <c r="F27" s="38">
        <v>5</v>
      </c>
      <c r="G27" s="38">
        <v>50</v>
      </c>
      <c r="I27" s="38">
        <v>15</v>
      </c>
      <c r="J27" s="38">
        <v>171</v>
      </c>
      <c r="L27" s="38">
        <v>10</v>
      </c>
      <c r="M27" s="38">
        <v>58</v>
      </c>
      <c r="O27" s="38">
        <v>3</v>
      </c>
      <c r="P27" s="38">
        <v>54</v>
      </c>
      <c r="R27" s="40">
        <f>SUM(C27,F27,I27,L27,O27)</f>
        <v>39</v>
      </c>
      <c r="S27" s="40">
        <f>SUM(D27,G27,J27,M27,P27)</f>
        <v>762</v>
      </c>
    </row>
    <row r="28" spans="1:19" ht="16" customHeight="1" x14ac:dyDescent="0.3">
      <c r="A28" s="3" t="s">
        <v>51</v>
      </c>
      <c r="B28" s="3"/>
      <c r="C28" s="38"/>
      <c r="D28" s="38"/>
      <c r="F28" s="38"/>
      <c r="G28" s="38"/>
      <c r="I28" s="38"/>
      <c r="J28" s="38"/>
      <c r="L28" s="38"/>
      <c r="M28" s="38"/>
      <c r="O28" s="38"/>
      <c r="P28" s="38"/>
      <c r="R28" s="40"/>
      <c r="S28" s="40"/>
    </row>
    <row r="29" spans="1:19" ht="12" customHeight="1" x14ac:dyDescent="0.3">
      <c r="A29" s="3" t="s">
        <v>52</v>
      </c>
      <c r="B29" s="3"/>
      <c r="C29" s="38"/>
      <c r="D29" s="38"/>
      <c r="F29" s="38"/>
      <c r="G29" s="38"/>
      <c r="I29" s="38"/>
      <c r="J29" s="38"/>
      <c r="L29" s="38"/>
      <c r="M29" s="38"/>
      <c r="O29" s="38"/>
      <c r="P29" s="38"/>
      <c r="R29" s="40"/>
      <c r="S29" s="40"/>
    </row>
    <row r="30" spans="1:19" ht="12" customHeight="1" x14ac:dyDescent="0.3">
      <c r="A30" s="3" t="s">
        <v>53</v>
      </c>
      <c r="B30" s="3"/>
      <c r="C30" s="38">
        <v>4</v>
      </c>
      <c r="D30" s="38">
        <v>77</v>
      </c>
      <c r="F30" s="38">
        <v>4</v>
      </c>
      <c r="G30" s="38">
        <v>96</v>
      </c>
      <c r="I30" s="38">
        <v>9</v>
      </c>
      <c r="J30" s="38">
        <v>74</v>
      </c>
      <c r="L30" s="38">
        <v>1</v>
      </c>
      <c r="M30" s="38">
        <v>22</v>
      </c>
      <c r="O30" s="38">
        <v>2</v>
      </c>
      <c r="P30" s="38">
        <v>73</v>
      </c>
      <c r="R30" s="40">
        <f>SUM(C30,F30,I30,L30,O30)</f>
        <v>20</v>
      </c>
      <c r="S30" s="40">
        <f>SUM(D30,G30,J30,M30,P30)</f>
        <v>342</v>
      </c>
    </row>
    <row r="31" spans="1:19" ht="19.5" customHeight="1" x14ac:dyDescent="0.3">
      <c r="A31" s="10" t="s">
        <v>3</v>
      </c>
      <c r="B31" s="10"/>
      <c r="C31" s="39">
        <v>15</v>
      </c>
      <c r="D31" s="39">
        <v>723</v>
      </c>
      <c r="E31" s="39"/>
      <c r="F31" s="39">
        <v>11</v>
      </c>
      <c r="G31" s="39">
        <v>150</v>
      </c>
      <c r="H31" s="39"/>
      <c r="I31" s="39">
        <v>79</v>
      </c>
      <c r="J31" s="39">
        <v>1108</v>
      </c>
      <c r="K31" s="39"/>
      <c r="L31" s="39">
        <v>34</v>
      </c>
      <c r="M31" s="39">
        <v>2405</v>
      </c>
      <c r="N31" s="39"/>
      <c r="O31" s="39">
        <v>6</v>
      </c>
      <c r="P31" s="39">
        <v>140</v>
      </c>
      <c r="Q31" s="39"/>
      <c r="R31" s="39">
        <v>145</v>
      </c>
      <c r="S31" s="39">
        <v>4526</v>
      </c>
    </row>
    <row r="32" spans="1:19" ht="20.149999999999999" customHeight="1" x14ac:dyDescent="0.3">
      <c r="A32" s="19" t="s">
        <v>23</v>
      </c>
      <c r="B32" s="7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9" ht="16" customHeight="1" x14ac:dyDescent="0.3">
      <c r="A33" s="3" t="s">
        <v>6</v>
      </c>
      <c r="B33" s="3"/>
      <c r="C33" s="33">
        <v>13.333333333333334</v>
      </c>
      <c r="D33" s="33">
        <v>0.27662517289073307</v>
      </c>
      <c r="E33" s="17"/>
      <c r="F33" s="33">
        <v>18.181818181818183</v>
      </c>
      <c r="G33" s="33">
        <v>2.666666666666667</v>
      </c>
      <c r="H33" s="17"/>
      <c r="I33" s="33">
        <v>22.784810126582279</v>
      </c>
      <c r="J33" s="33">
        <v>21.209386281588447</v>
      </c>
      <c r="K33" s="17"/>
      <c r="L33" s="33">
        <v>41.17647058823529</v>
      </c>
      <c r="M33" s="33">
        <v>3.1185031185031189</v>
      </c>
      <c r="N33" s="11"/>
      <c r="O33" s="30" t="s">
        <v>15</v>
      </c>
      <c r="P33" s="30" t="s">
        <v>15</v>
      </c>
      <c r="Q33" s="33"/>
      <c r="R33" s="33">
        <v>24.827586206896552</v>
      </c>
      <c r="S33" s="33">
        <v>6.9818824569155984</v>
      </c>
    </row>
    <row r="34" spans="1:19" ht="16" customHeight="1" x14ac:dyDescent="0.3">
      <c r="A34" s="3" t="s">
        <v>20</v>
      </c>
      <c r="B34" s="3"/>
      <c r="C34" s="33"/>
      <c r="D34" s="33"/>
      <c r="E34" s="17"/>
      <c r="F34" s="33"/>
      <c r="G34" s="33"/>
      <c r="H34" s="17"/>
      <c r="I34" s="33"/>
      <c r="J34" s="33"/>
      <c r="K34" s="17"/>
      <c r="L34" s="33"/>
      <c r="M34" s="33"/>
      <c r="N34" s="11"/>
      <c r="O34" s="30"/>
      <c r="P34" s="30"/>
      <c r="Q34" s="33"/>
      <c r="R34" s="33"/>
      <c r="S34" s="33"/>
    </row>
    <row r="35" spans="1:19" ht="12" customHeight="1" x14ac:dyDescent="0.3">
      <c r="A35" s="3" t="s">
        <v>27</v>
      </c>
      <c r="B35" s="3"/>
      <c r="C35" s="33">
        <v>13.333333333333334</v>
      </c>
      <c r="D35" s="33">
        <v>9.2669432918395582</v>
      </c>
      <c r="E35" s="17"/>
      <c r="F35" s="30" t="s">
        <v>15</v>
      </c>
      <c r="G35" s="30" t="s">
        <v>15</v>
      </c>
      <c r="H35" s="17"/>
      <c r="I35" s="33">
        <v>29.11392405063291</v>
      </c>
      <c r="J35" s="33">
        <v>26.444043321299638</v>
      </c>
      <c r="K35" s="17"/>
      <c r="L35" s="33">
        <v>8.8235294117647065</v>
      </c>
      <c r="M35" s="33">
        <v>3.9501039501039505</v>
      </c>
      <c r="N35" s="11"/>
      <c r="O35" s="30" t="s">
        <v>15</v>
      </c>
      <c r="P35" s="30" t="s">
        <v>15</v>
      </c>
      <c r="Q35" s="33"/>
      <c r="R35" s="33">
        <v>19.310344827586206</v>
      </c>
      <c r="S35" s="33">
        <v>10.05302695536898</v>
      </c>
    </row>
    <row r="36" spans="1:19" ht="16" customHeight="1" x14ac:dyDescent="0.3">
      <c r="A36" s="3" t="s">
        <v>5</v>
      </c>
      <c r="B36" s="3"/>
      <c r="C36" s="33"/>
      <c r="D36" s="33"/>
      <c r="E36" s="17"/>
      <c r="F36" s="33"/>
      <c r="G36" s="33"/>
      <c r="H36" s="17"/>
      <c r="I36" s="33"/>
      <c r="J36" s="33"/>
      <c r="K36" s="17"/>
      <c r="L36" s="33"/>
      <c r="M36" s="33"/>
      <c r="N36" s="11"/>
      <c r="O36" s="30"/>
      <c r="P36" s="30"/>
      <c r="Q36" s="33"/>
      <c r="R36" s="33"/>
      <c r="S36" s="33"/>
    </row>
    <row r="37" spans="1:19" ht="12" customHeight="1" x14ac:dyDescent="0.3">
      <c r="A37" s="3" t="s">
        <v>34</v>
      </c>
      <c r="B37" s="3"/>
      <c r="C37" s="34" t="s">
        <v>15</v>
      </c>
      <c r="D37" s="34" t="s">
        <v>15</v>
      </c>
      <c r="E37" s="17"/>
      <c r="F37" s="30" t="s">
        <v>15</v>
      </c>
      <c r="G37" s="30" t="s">
        <v>15</v>
      </c>
      <c r="H37" s="17"/>
      <c r="I37" s="33">
        <v>15.18987341772152</v>
      </c>
      <c r="J37" s="33">
        <v>27.707581227436823</v>
      </c>
      <c r="K37" s="17"/>
      <c r="L37" s="33">
        <v>14.705882352941178</v>
      </c>
      <c r="M37" s="33">
        <v>0.83160083160083165</v>
      </c>
      <c r="N37" s="11"/>
      <c r="O37" s="30">
        <v>16.666666666666664</v>
      </c>
      <c r="P37" s="30">
        <v>9.2857142857142865</v>
      </c>
      <c r="Q37" s="33"/>
      <c r="R37" s="33">
        <v>12.413793103448276</v>
      </c>
      <c r="S37" s="33">
        <v>7.5121520106053916</v>
      </c>
    </row>
    <row r="38" spans="1:19" ht="16" customHeight="1" x14ac:dyDescent="0.3">
      <c r="A38" s="3" t="s">
        <v>21</v>
      </c>
      <c r="B38" s="3"/>
      <c r="C38" s="33"/>
      <c r="D38" s="33"/>
      <c r="E38" s="17"/>
      <c r="F38" s="33"/>
      <c r="G38" s="33"/>
      <c r="H38" s="17"/>
      <c r="I38" s="33"/>
      <c r="J38" s="33"/>
      <c r="K38" s="17"/>
      <c r="L38" s="33"/>
      <c r="M38" s="33"/>
      <c r="N38" s="11"/>
      <c r="O38" s="30"/>
      <c r="P38" s="30"/>
      <c r="Q38" s="33"/>
      <c r="R38" s="33"/>
      <c r="S38" s="33"/>
    </row>
    <row r="39" spans="1:19" ht="12" customHeight="1" x14ac:dyDescent="0.3">
      <c r="A39" s="3" t="s">
        <v>27</v>
      </c>
      <c r="B39" s="3"/>
      <c r="C39" s="33">
        <v>6.666666666666667</v>
      </c>
      <c r="D39" s="33">
        <v>20.470262793914245</v>
      </c>
      <c r="E39" s="17"/>
      <c r="F39" s="30" t="s">
        <v>15</v>
      </c>
      <c r="G39" s="30" t="s">
        <v>15</v>
      </c>
      <c r="H39" s="17"/>
      <c r="I39" s="33">
        <v>2.5316455696202533</v>
      </c>
      <c r="J39" s="33">
        <v>2.5270758122743682</v>
      </c>
      <c r="K39" s="17"/>
      <c r="L39" s="33">
        <v>2.9411764705882351</v>
      </c>
      <c r="M39" s="33">
        <v>88.773388773388774</v>
      </c>
      <c r="N39" s="11"/>
      <c r="O39" s="30" t="s">
        <v>15</v>
      </c>
      <c r="P39" s="30" t="s">
        <v>15</v>
      </c>
      <c r="Q39" s="33"/>
      <c r="R39" s="33">
        <v>2.7586206896551726</v>
      </c>
      <c r="S39" s="33">
        <v>51.06053910737959</v>
      </c>
    </row>
    <row r="40" spans="1:19" ht="16" customHeight="1" x14ac:dyDescent="0.3">
      <c r="A40" s="28" t="s">
        <v>54</v>
      </c>
      <c r="B40" s="3"/>
      <c r="C40" s="33"/>
      <c r="D40" s="33"/>
      <c r="E40" s="17"/>
      <c r="F40" s="33"/>
      <c r="G40" s="33"/>
      <c r="H40" s="17"/>
      <c r="I40" s="33"/>
      <c r="J40" s="33"/>
      <c r="K40" s="17"/>
      <c r="L40" s="33"/>
      <c r="M40" s="33"/>
      <c r="N40" s="11"/>
      <c r="O40" s="30"/>
      <c r="P40" s="30"/>
      <c r="Q40" s="33"/>
      <c r="R40" s="33"/>
      <c r="S40" s="33"/>
    </row>
    <row r="41" spans="1:19" ht="12" customHeight="1" x14ac:dyDescent="0.3">
      <c r="A41" s="3" t="s">
        <v>49</v>
      </c>
      <c r="B41" s="3"/>
      <c r="C41" s="33"/>
      <c r="D41" s="33"/>
      <c r="E41" s="17"/>
      <c r="F41" s="30"/>
      <c r="G41" s="30"/>
      <c r="H41" s="17"/>
      <c r="I41" s="33"/>
      <c r="J41" s="33"/>
      <c r="K41" s="17"/>
      <c r="L41" s="33"/>
      <c r="M41" s="33"/>
      <c r="N41" s="11"/>
      <c r="O41" s="30"/>
      <c r="P41" s="30"/>
      <c r="Q41" s="33"/>
      <c r="R41" s="33"/>
      <c r="S41" s="33"/>
    </row>
    <row r="42" spans="1:19" ht="12" customHeight="1" x14ac:dyDescent="0.3">
      <c r="A42" s="3" t="s">
        <v>50</v>
      </c>
      <c r="B42" s="3"/>
      <c r="C42" s="31">
        <f>ROUND(100*C27/C$31,1)</f>
        <v>40</v>
      </c>
      <c r="D42" s="31">
        <f>ROUND(100*D27/D$31,1)</f>
        <v>59.3</v>
      </c>
      <c r="E42" s="31"/>
      <c r="F42" s="31">
        <f>ROUND(100*F27/F$31,1)</f>
        <v>45.5</v>
      </c>
      <c r="G42" s="31">
        <f>ROUND(100*G27/G$31,1)</f>
        <v>33.299999999999997</v>
      </c>
      <c r="H42" s="31"/>
      <c r="I42" s="31">
        <f>ROUND(100*I27/I$31,1)</f>
        <v>19</v>
      </c>
      <c r="J42" s="31">
        <f>ROUND(100*J27/J$31,1)</f>
        <v>15.4</v>
      </c>
      <c r="K42" s="31"/>
      <c r="L42" s="31">
        <f>ROUND(100*L27/L$31,1)</f>
        <v>29.4</v>
      </c>
      <c r="M42" s="31">
        <f>ROUND(100*M27/M$31,1)</f>
        <v>2.4</v>
      </c>
      <c r="N42" s="31"/>
      <c r="O42" s="31">
        <f>ROUND(100*O27/O$31,1)</f>
        <v>50</v>
      </c>
      <c r="P42" s="31">
        <f>ROUND(100*P27/P$31,1)</f>
        <v>38.6</v>
      </c>
      <c r="Q42" s="33"/>
      <c r="R42" s="31">
        <f>ROUND(100*R27/R$31,1)</f>
        <v>26.9</v>
      </c>
      <c r="S42" s="31">
        <f>ROUND(100*S27/S$31,1)</f>
        <v>16.8</v>
      </c>
    </row>
    <row r="43" spans="1:19" ht="16" customHeight="1" x14ac:dyDescent="0.3">
      <c r="A43" s="3" t="s">
        <v>51</v>
      </c>
      <c r="B43" s="3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3"/>
      <c r="R43" s="31"/>
      <c r="S43" s="31"/>
    </row>
    <row r="44" spans="1:19" ht="12" customHeight="1" x14ac:dyDescent="0.3">
      <c r="A44" s="3" t="s">
        <v>52</v>
      </c>
      <c r="B44" s="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3"/>
      <c r="R44" s="31"/>
      <c r="S44" s="31"/>
    </row>
    <row r="45" spans="1:19" ht="12" customHeight="1" x14ac:dyDescent="0.3">
      <c r="A45" s="3" t="s">
        <v>53</v>
      </c>
      <c r="B45" s="3"/>
      <c r="C45" s="31">
        <f>ROUND(100*C30/C$31,1)</f>
        <v>26.7</v>
      </c>
      <c r="D45" s="31">
        <f>ROUND(100*D30/D$31,1)</f>
        <v>10.7</v>
      </c>
      <c r="E45" s="31"/>
      <c r="F45" s="31">
        <f>ROUND(100*F30/F$31,1)</f>
        <v>36.4</v>
      </c>
      <c r="G45" s="31">
        <f>ROUND(100*G30/G$31,1)</f>
        <v>64</v>
      </c>
      <c r="H45" s="31"/>
      <c r="I45" s="31">
        <f>ROUND(100*I30/I$31,1)</f>
        <v>11.4</v>
      </c>
      <c r="J45" s="31">
        <f>ROUND(100*J30/J$31,1)</f>
        <v>6.7</v>
      </c>
      <c r="K45" s="31"/>
      <c r="L45" s="31">
        <f>ROUND(100*L30/L$31,1)</f>
        <v>2.9</v>
      </c>
      <c r="M45" s="31">
        <f>ROUND(100*M30/M$31,1)</f>
        <v>0.9</v>
      </c>
      <c r="N45" s="31"/>
      <c r="O45" s="31">
        <f>ROUND(100*O30/O$31,1)</f>
        <v>33.299999999999997</v>
      </c>
      <c r="P45" s="31">
        <f>ROUND(100*P30/P$31,1)</f>
        <v>52.1</v>
      </c>
      <c r="Q45" s="33"/>
      <c r="R45" s="31">
        <f>ROUND(100*R30/R$31,1)</f>
        <v>13.8</v>
      </c>
      <c r="S45" s="31">
        <f>ROUND(100*S30/S$31,1)</f>
        <v>7.6</v>
      </c>
    </row>
    <row r="46" spans="1:19" ht="19.5" customHeight="1" x14ac:dyDescent="0.3">
      <c r="A46" s="10" t="s">
        <v>3</v>
      </c>
      <c r="B46" s="10"/>
      <c r="C46" s="12">
        <v>100</v>
      </c>
      <c r="D46" s="12">
        <v>100</v>
      </c>
      <c r="E46" s="12"/>
      <c r="F46" s="12">
        <v>100</v>
      </c>
      <c r="G46" s="12">
        <v>100</v>
      </c>
      <c r="H46" s="12"/>
      <c r="I46" s="12">
        <v>100</v>
      </c>
      <c r="J46" s="12">
        <v>100</v>
      </c>
      <c r="K46" s="12"/>
      <c r="L46" s="12">
        <v>100</v>
      </c>
      <c r="M46" s="12">
        <v>100</v>
      </c>
      <c r="N46" s="12"/>
      <c r="O46" s="12">
        <v>100</v>
      </c>
      <c r="P46" s="12">
        <v>100</v>
      </c>
      <c r="Q46" s="12"/>
      <c r="R46" s="12">
        <v>100</v>
      </c>
      <c r="S46" s="12">
        <v>100</v>
      </c>
    </row>
    <row r="47" spans="1:19" ht="12.75" customHeight="1" x14ac:dyDescent="0.3">
      <c r="A47" s="10"/>
      <c r="B47" s="10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6" customHeight="1" x14ac:dyDescent="0.3">
      <c r="A48" s="9" t="s">
        <v>43</v>
      </c>
      <c r="B48" s="10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1"/>
      <c r="N48" s="11"/>
      <c r="O48" s="11"/>
      <c r="P48" s="11"/>
      <c r="Q48" s="22"/>
    </row>
    <row r="49" spans="1:19" ht="12" customHeight="1" x14ac:dyDescent="0.3">
      <c r="A49" s="9" t="s">
        <v>32</v>
      </c>
      <c r="B49" s="10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1"/>
      <c r="N49" s="11"/>
      <c r="O49" s="11"/>
      <c r="P49" s="17"/>
    </row>
    <row r="50" spans="1:19" ht="12" customHeight="1" x14ac:dyDescent="0.3">
      <c r="A50" s="9" t="s">
        <v>33</v>
      </c>
      <c r="B50" s="10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1"/>
      <c r="N50" s="11"/>
      <c r="O50" s="11"/>
      <c r="P50" s="17"/>
    </row>
    <row r="51" spans="1:19" s="28" customFormat="1" ht="16" customHeight="1" x14ac:dyDescent="0.25">
      <c r="A51" s="13" t="s">
        <v>7</v>
      </c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S51" s="37" t="s">
        <v>39</v>
      </c>
    </row>
    <row r="52" spans="1:19" ht="4.5" customHeight="1" x14ac:dyDescent="0.3">
      <c r="A52" s="18"/>
      <c r="B52" s="18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5"/>
      <c r="R52" s="16"/>
      <c r="S52" s="15"/>
    </row>
  </sheetData>
  <phoneticPr fontId="1" type="noConversion"/>
  <pageMargins left="0.19685039370078741" right="0.19685039370078741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42E8A-0321-4504-AFBE-35186F1300C3}">
  <dimension ref="A1:S52"/>
  <sheetViews>
    <sheetView workbookViewId="0">
      <selection activeCell="T1" sqref="T1"/>
    </sheetView>
  </sheetViews>
  <sheetFormatPr baseColWidth="10" defaultRowHeight="13" x14ac:dyDescent="0.3"/>
  <cols>
    <col min="1" max="1" width="7.44140625" customWidth="1"/>
    <col min="2" max="2" width="21.6640625" customWidth="1"/>
    <col min="3" max="3" width="6.109375" customWidth="1"/>
    <col min="4" max="4" width="7.77734375" customWidth="1"/>
    <col min="5" max="5" width="1.77734375" customWidth="1"/>
    <col min="6" max="6" width="6.109375" customWidth="1"/>
    <col min="7" max="7" width="7.77734375" customWidth="1"/>
    <col min="8" max="8" width="1.77734375" customWidth="1"/>
    <col min="9" max="9" width="6.109375" customWidth="1"/>
    <col min="10" max="10" width="7.77734375" customWidth="1"/>
    <col min="11" max="11" width="1.77734375" customWidth="1"/>
    <col min="12" max="12" width="6.109375" customWidth="1"/>
    <col min="13" max="13" width="7.77734375" customWidth="1"/>
    <col min="14" max="14" width="1.77734375" customWidth="1"/>
    <col min="15" max="15" width="6.109375" customWidth="1"/>
    <col min="16" max="16" width="7.77734375" customWidth="1"/>
    <col min="17" max="17" width="1.77734375" customWidth="1"/>
    <col min="18" max="18" width="6.109375" customWidth="1"/>
    <col min="19" max="19" width="7.77734375" customWidth="1"/>
  </cols>
  <sheetData>
    <row r="1" spans="1:19" ht="34.5" customHeight="1" x14ac:dyDescent="0.3">
      <c r="A1" s="21" t="s">
        <v>4</v>
      </c>
      <c r="B1" s="24"/>
    </row>
    <row r="2" spans="1:19" s="14" customFormat="1" ht="5.15" customHeight="1" thickBot="1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40" customHeight="1" x14ac:dyDescent="0.3">
      <c r="A3" s="1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9" s="29" customFormat="1" ht="12.75" customHeight="1" x14ac:dyDescent="0.3">
      <c r="A4" s="1" t="s">
        <v>19</v>
      </c>
      <c r="P4" s="23"/>
    </row>
    <row r="5" spans="1:19" s="29" customFormat="1" ht="15" customHeight="1" x14ac:dyDescent="0.3">
      <c r="A5" s="1" t="s">
        <v>26</v>
      </c>
      <c r="P5" s="23"/>
      <c r="S5" s="23" t="s">
        <v>57</v>
      </c>
    </row>
    <row r="6" spans="1:19" ht="16" customHeight="1" x14ac:dyDescent="0.3">
      <c r="A6" s="4" t="s">
        <v>0</v>
      </c>
      <c r="B6" s="5"/>
      <c r="P6" s="25"/>
      <c r="S6" s="25" t="s">
        <v>1</v>
      </c>
    </row>
    <row r="7" spans="1:19" ht="4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3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9" ht="12" customHeight="1" x14ac:dyDescent="0.3">
      <c r="A9" s="3"/>
      <c r="B9" s="3"/>
      <c r="C9" s="3"/>
      <c r="D9" s="2" t="s">
        <v>8</v>
      </c>
      <c r="E9" s="3"/>
      <c r="F9" s="3"/>
      <c r="G9" s="2" t="s">
        <v>8</v>
      </c>
      <c r="H9" s="3"/>
      <c r="I9" s="3"/>
      <c r="J9" s="2" t="s">
        <v>12</v>
      </c>
      <c r="K9" s="3"/>
      <c r="L9" s="3"/>
      <c r="M9" s="2" t="s">
        <v>12</v>
      </c>
      <c r="N9" s="3"/>
      <c r="O9" s="3"/>
      <c r="P9" s="2"/>
      <c r="R9" s="3"/>
      <c r="S9" s="2" t="s">
        <v>16</v>
      </c>
    </row>
    <row r="10" spans="1:19" ht="12" customHeight="1" x14ac:dyDescent="0.3">
      <c r="A10" s="3"/>
      <c r="B10" s="3"/>
      <c r="C10" s="3"/>
      <c r="D10" s="2" t="s">
        <v>9</v>
      </c>
      <c r="E10" s="3"/>
      <c r="F10" s="3"/>
      <c r="G10" s="2" t="s">
        <v>11</v>
      </c>
      <c r="H10" s="3"/>
      <c r="I10" s="3"/>
      <c r="J10" s="2" t="s">
        <v>36</v>
      </c>
      <c r="K10" s="3"/>
      <c r="L10" s="3"/>
      <c r="M10" s="2" t="s">
        <v>38</v>
      </c>
      <c r="N10" s="3"/>
      <c r="O10" s="3"/>
      <c r="P10" s="2" t="s">
        <v>13</v>
      </c>
      <c r="R10" s="3"/>
      <c r="S10" s="2" t="s">
        <v>17</v>
      </c>
    </row>
    <row r="11" spans="1:19" ht="12" customHeight="1" x14ac:dyDescent="0.3">
      <c r="A11" s="7"/>
      <c r="B11" s="7"/>
      <c r="C11" s="7"/>
      <c r="D11" s="8" t="s">
        <v>10</v>
      </c>
      <c r="E11" s="7"/>
      <c r="F11" s="7"/>
      <c r="G11" s="8" t="s">
        <v>10</v>
      </c>
      <c r="H11" s="7"/>
      <c r="I11" s="7"/>
      <c r="J11" s="8" t="s">
        <v>37</v>
      </c>
      <c r="K11" s="7"/>
      <c r="L11" s="7"/>
      <c r="M11" s="8" t="s">
        <v>37</v>
      </c>
      <c r="N11" s="7"/>
      <c r="O11" s="7"/>
      <c r="P11" s="8" t="s">
        <v>14</v>
      </c>
      <c r="R11" s="7"/>
      <c r="S11" s="8" t="s">
        <v>18</v>
      </c>
    </row>
    <row r="12" spans="1:19" ht="3" customHeight="1" x14ac:dyDescent="0.3">
      <c r="A12" s="7"/>
      <c r="B12" s="7"/>
      <c r="C12" s="6"/>
      <c r="D12" s="6"/>
      <c r="E12" s="35"/>
      <c r="F12" s="6"/>
      <c r="G12" s="6"/>
      <c r="H12" s="7"/>
      <c r="I12" s="6"/>
      <c r="J12" s="6"/>
      <c r="K12" s="7"/>
      <c r="L12" s="6"/>
      <c r="M12" s="6"/>
      <c r="N12" s="7"/>
      <c r="O12" s="6"/>
      <c r="P12" s="6"/>
      <c r="Q12" s="14"/>
      <c r="R12" s="15"/>
      <c r="S12" s="15"/>
    </row>
    <row r="13" spans="1:19" ht="3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7"/>
      <c r="S13" s="7"/>
    </row>
    <row r="14" spans="1:19" ht="12" customHeight="1" x14ac:dyDescent="0.3">
      <c r="A14" s="7"/>
      <c r="B14" s="7"/>
      <c r="C14" s="8" t="s">
        <v>35</v>
      </c>
      <c r="D14" s="8" t="s">
        <v>2</v>
      </c>
      <c r="E14" s="8"/>
      <c r="F14" s="8" t="s">
        <v>35</v>
      </c>
      <c r="G14" s="8" t="s">
        <v>2</v>
      </c>
      <c r="H14" s="8"/>
      <c r="I14" s="8" t="s">
        <v>35</v>
      </c>
      <c r="J14" s="8" t="s">
        <v>2</v>
      </c>
      <c r="K14" s="8"/>
      <c r="L14" s="8" t="s">
        <v>35</v>
      </c>
      <c r="M14" s="8" t="s">
        <v>2</v>
      </c>
      <c r="N14" s="8"/>
      <c r="O14" s="8" t="s">
        <v>35</v>
      </c>
      <c r="P14" s="8" t="s">
        <v>2</v>
      </c>
      <c r="R14" s="8" t="s">
        <v>35</v>
      </c>
      <c r="S14" s="8" t="s">
        <v>2</v>
      </c>
    </row>
    <row r="15" spans="1:19" ht="4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5"/>
      <c r="R15" s="15"/>
      <c r="S15" s="15"/>
    </row>
    <row r="16" spans="1:19" ht="4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4"/>
      <c r="R16" s="14"/>
      <c r="S16" s="14"/>
    </row>
    <row r="17" spans="1:19" ht="20.149999999999999" customHeight="1" x14ac:dyDescent="0.3">
      <c r="A17" s="19" t="s">
        <v>22</v>
      </c>
      <c r="B17" s="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1"/>
      <c r="N17" s="11"/>
      <c r="O17" s="11"/>
      <c r="P17" s="12"/>
    </row>
    <row r="18" spans="1:19" ht="16" customHeight="1" x14ac:dyDescent="0.3">
      <c r="A18" s="3" t="s">
        <v>6</v>
      </c>
      <c r="B18" s="3"/>
      <c r="C18" s="38">
        <v>1</v>
      </c>
      <c r="D18" s="38">
        <v>56</v>
      </c>
      <c r="E18" s="38"/>
      <c r="F18" s="38">
        <v>1</v>
      </c>
      <c r="G18" s="38">
        <v>27</v>
      </c>
      <c r="H18" s="38"/>
      <c r="I18" s="38">
        <v>19</v>
      </c>
      <c r="J18" s="38">
        <v>107</v>
      </c>
      <c r="K18" s="38"/>
      <c r="L18" s="38">
        <v>21</v>
      </c>
      <c r="M18" s="38">
        <v>65</v>
      </c>
      <c r="N18" s="38"/>
      <c r="O18" s="38" t="s">
        <v>15</v>
      </c>
      <c r="P18" s="38" t="s">
        <v>15</v>
      </c>
      <c r="Q18" s="38"/>
      <c r="R18" s="38">
        <v>42</v>
      </c>
      <c r="S18" s="38">
        <v>255</v>
      </c>
    </row>
    <row r="19" spans="1:19" ht="16" customHeight="1" x14ac:dyDescent="0.3">
      <c r="A19" s="3" t="s">
        <v>20</v>
      </c>
      <c r="B19" s="3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0" spans="1:19" ht="12" customHeight="1" x14ac:dyDescent="0.3">
      <c r="A20" s="3" t="s">
        <v>27</v>
      </c>
      <c r="B20" s="3"/>
      <c r="C20" s="38">
        <v>2</v>
      </c>
      <c r="D20" s="38">
        <v>6</v>
      </c>
      <c r="E20" s="38"/>
      <c r="F20" s="38">
        <v>2</v>
      </c>
      <c r="G20" s="38">
        <v>15</v>
      </c>
      <c r="H20" s="38"/>
      <c r="I20" s="38">
        <v>19</v>
      </c>
      <c r="J20" s="38">
        <v>329</v>
      </c>
      <c r="K20" s="38"/>
      <c r="L20" s="38">
        <v>4</v>
      </c>
      <c r="M20" s="38">
        <v>89</v>
      </c>
      <c r="N20" s="38"/>
      <c r="O20" s="38" t="s">
        <v>15</v>
      </c>
      <c r="P20" s="38" t="s">
        <v>15</v>
      </c>
      <c r="Q20" s="38"/>
      <c r="R20" s="38">
        <v>27</v>
      </c>
      <c r="S20" s="38">
        <v>439</v>
      </c>
    </row>
    <row r="21" spans="1:19" ht="16" customHeight="1" x14ac:dyDescent="0.3">
      <c r="A21" s="3" t="s">
        <v>5</v>
      </c>
      <c r="B21" s="3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2" spans="1:19" ht="12" customHeight="1" x14ac:dyDescent="0.3">
      <c r="A22" s="3" t="s">
        <v>34</v>
      </c>
      <c r="B22" s="3"/>
      <c r="C22" s="38">
        <v>1</v>
      </c>
      <c r="D22" s="38">
        <v>33</v>
      </c>
      <c r="E22" s="38"/>
      <c r="F22" s="38" t="s">
        <v>15</v>
      </c>
      <c r="G22" s="38" t="s">
        <v>15</v>
      </c>
      <c r="H22" s="38"/>
      <c r="I22" s="38">
        <v>11</v>
      </c>
      <c r="J22" s="38">
        <v>85</v>
      </c>
      <c r="K22" s="38"/>
      <c r="L22" s="38">
        <v>7</v>
      </c>
      <c r="M22" s="38">
        <v>63</v>
      </c>
      <c r="N22" s="38"/>
      <c r="O22" s="38" t="s">
        <v>15</v>
      </c>
      <c r="P22" s="38" t="s">
        <v>15</v>
      </c>
      <c r="Q22" s="38"/>
      <c r="R22" s="38">
        <v>19</v>
      </c>
      <c r="S22" s="38">
        <v>181</v>
      </c>
    </row>
    <row r="23" spans="1:19" ht="16" customHeight="1" x14ac:dyDescent="0.3">
      <c r="A23" s="3" t="s">
        <v>21</v>
      </c>
      <c r="B23" s="3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</row>
    <row r="24" spans="1:19" ht="12" customHeight="1" x14ac:dyDescent="0.3">
      <c r="A24" s="3" t="s">
        <v>27</v>
      </c>
      <c r="B24" s="3"/>
      <c r="C24" s="38">
        <v>2</v>
      </c>
      <c r="D24" s="38">
        <v>14</v>
      </c>
      <c r="E24" s="38"/>
      <c r="F24" s="38">
        <v>2</v>
      </c>
      <c r="G24" s="38">
        <v>32</v>
      </c>
      <c r="H24" s="38"/>
      <c r="I24" s="38">
        <v>5</v>
      </c>
      <c r="J24" s="38">
        <v>80</v>
      </c>
      <c r="K24" s="38"/>
      <c r="L24" s="38">
        <v>3</v>
      </c>
      <c r="M24" s="38">
        <v>2909</v>
      </c>
      <c r="N24" s="38"/>
      <c r="O24" s="38" t="s">
        <v>15</v>
      </c>
      <c r="P24" s="38" t="s">
        <v>15</v>
      </c>
      <c r="Q24" s="38"/>
      <c r="R24" s="38">
        <v>12</v>
      </c>
      <c r="S24" s="38">
        <v>3035</v>
      </c>
    </row>
    <row r="25" spans="1:19" ht="16" customHeight="1" x14ac:dyDescent="0.3">
      <c r="A25" s="28" t="s">
        <v>54</v>
      </c>
      <c r="B25" s="3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19" ht="12" customHeight="1" x14ac:dyDescent="0.3">
      <c r="A26" s="3" t="s">
        <v>49</v>
      </c>
      <c r="B26" s="3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19" ht="12" customHeight="1" x14ac:dyDescent="0.3">
      <c r="A27" s="3" t="s">
        <v>50</v>
      </c>
      <c r="B27" s="3"/>
      <c r="C27" s="38">
        <v>4</v>
      </c>
      <c r="D27" s="38">
        <v>761</v>
      </c>
      <c r="F27" s="38">
        <v>5</v>
      </c>
      <c r="G27" s="38">
        <v>132</v>
      </c>
      <c r="I27" s="38">
        <v>19</v>
      </c>
      <c r="J27" s="38">
        <v>837</v>
      </c>
      <c r="L27" s="38">
        <v>11</v>
      </c>
      <c r="M27" s="38">
        <v>127</v>
      </c>
      <c r="O27" s="38">
        <v>1</v>
      </c>
      <c r="P27" s="38">
        <v>29</v>
      </c>
      <c r="R27" s="40">
        <f>SUM(C27,F27,I27,L27,O27)</f>
        <v>40</v>
      </c>
      <c r="S27" s="40">
        <f>SUM(D27,G27,J27,M27,P27)</f>
        <v>1886</v>
      </c>
    </row>
    <row r="28" spans="1:19" ht="16" customHeight="1" x14ac:dyDescent="0.3">
      <c r="A28" s="3" t="s">
        <v>51</v>
      </c>
      <c r="B28" s="3"/>
      <c r="C28" s="38"/>
      <c r="D28" s="38"/>
      <c r="F28" s="38"/>
      <c r="G28" s="38"/>
      <c r="I28" s="38"/>
      <c r="J28" s="38"/>
      <c r="L28" s="38"/>
      <c r="M28" s="38"/>
      <c r="O28" s="38"/>
      <c r="P28" s="38"/>
      <c r="R28" s="40"/>
      <c r="S28" s="40"/>
    </row>
    <row r="29" spans="1:19" ht="12" customHeight="1" x14ac:dyDescent="0.3">
      <c r="A29" s="3" t="s">
        <v>52</v>
      </c>
      <c r="B29" s="3"/>
      <c r="C29" s="38"/>
      <c r="D29" s="38"/>
      <c r="F29" s="38"/>
      <c r="G29" s="38"/>
      <c r="I29" s="38"/>
      <c r="J29" s="38"/>
      <c r="L29" s="38"/>
      <c r="M29" s="38"/>
      <c r="O29" s="38"/>
      <c r="P29" s="38"/>
      <c r="R29" s="40"/>
      <c r="S29" s="40"/>
    </row>
    <row r="30" spans="1:19" ht="12" customHeight="1" x14ac:dyDescent="0.3">
      <c r="A30" s="3" t="s">
        <v>53</v>
      </c>
      <c r="B30" s="3"/>
      <c r="C30" s="38">
        <v>5</v>
      </c>
      <c r="D30" s="38">
        <v>1810</v>
      </c>
      <c r="F30" s="38">
        <v>2</v>
      </c>
      <c r="G30" s="38">
        <v>59</v>
      </c>
      <c r="I30" s="38">
        <v>1</v>
      </c>
      <c r="J30" s="38">
        <v>7</v>
      </c>
      <c r="L30" s="38">
        <v>7</v>
      </c>
      <c r="M30" s="38">
        <v>910</v>
      </c>
      <c r="O30" s="38">
        <v>2</v>
      </c>
      <c r="P30" s="38">
        <v>142</v>
      </c>
      <c r="R30" s="40">
        <f>SUM(C30,F30,I30,L30,O30)</f>
        <v>17</v>
      </c>
      <c r="S30" s="40">
        <f>SUM(D30,G30,J30,M30,P30)</f>
        <v>2928</v>
      </c>
    </row>
    <row r="31" spans="1:19" ht="19.5" customHeight="1" x14ac:dyDescent="0.3">
      <c r="A31" s="10" t="s">
        <v>3</v>
      </c>
      <c r="B31" s="10"/>
      <c r="C31" s="39">
        <v>15</v>
      </c>
      <c r="D31" s="39">
        <v>2680</v>
      </c>
      <c r="E31" s="39"/>
      <c r="F31" s="39">
        <v>12</v>
      </c>
      <c r="G31" s="39">
        <v>265</v>
      </c>
      <c r="H31" s="39"/>
      <c r="I31" s="39">
        <v>74</v>
      </c>
      <c r="J31" s="39">
        <v>1445</v>
      </c>
      <c r="K31" s="39"/>
      <c r="L31" s="39">
        <v>53</v>
      </c>
      <c r="M31" s="39">
        <v>4163</v>
      </c>
      <c r="N31" s="39"/>
      <c r="O31" s="39">
        <v>3</v>
      </c>
      <c r="P31" s="39">
        <v>171</v>
      </c>
      <c r="Q31" s="39"/>
      <c r="R31" s="39">
        <v>157</v>
      </c>
      <c r="S31" s="39">
        <v>8724</v>
      </c>
    </row>
    <row r="32" spans="1:19" ht="20.149999999999999" customHeight="1" x14ac:dyDescent="0.3">
      <c r="A32" s="19" t="s">
        <v>23</v>
      </c>
      <c r="B32" s="7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9" ht="16" customHeight="1" x14ac:dyDescent="0.3">
      <c r="A33" s="3" t="s">
        <v>6</v>
      </c>
      <c r="B33" s="3"/>
      <c r="C33" s="33">
        <v>6.666666666666667</v>
      </c>
      <c r="D33" s="33">
        <v>2.0895522388059704</v>
      </c>
      <c r="E33" s="17"/>
      <c r="F33" s="33">
        <v>8.3333333333333321</v>
      </c>
      <c r="G33" s="33">
        <v>10.188679245283019</v>
      </c>
      <c r="H33" s="17"/>
      <c r="I33" s="33">
        <v>25.675675675675674</v>
      </c>
      <c r="J33" s="33">
        <v>7.4048442906574392</v>
      </c>
      <c r="K33" s="17"/>
      <c r="L33" s="33">
        <v>39.622641509433961</v>
      </c>
      <c r="M33" s="33">
        <v>1.5613740091280326</v>
      </c>
      <c r="N33" s="11"/>
      <c r="O33" s="34" t="s">
        <v>15</v>
      </c>
      <c r="P33" s="34" t="s">
        <v>15</v>
      </c>
      <c r="Q33" s="22"/>
      <c r="R33" s="31">
        <v>26.751592356687897</v>
      </c>
      <c r="S33" s="31">
        <v>2.922971114167813</v>
      </c>
    </row>
    <row r="34" spans="1:19" ht="16" customHeight="1" x14ac:dyDescent="0.3">
      <c r="A34" s="3" t="s">
        <v>20</v>
      </c>
      <c r="B34" s="3"/>
      <c r="C34" s="33"/>
      <c r="D34" s="33"/>
      <c r="E34" s="17"/>
      <c r="F34" s="33"/>
      <c r="G34" s="33"/>
      <c r="H34" s="17"/>
      <c r="I34" s="33"/>
      <c r="J34" s="33"/>
      <c r="K34" s="17"/>
      <c r="L34" s="33"/>
      <c r="M34" s="33"/>
      <c r="N34" s="11"/>
      <c r="O34" s="34"/>
      <c r="P34" s="34"/>
      <c r="Q34" s="22"/>
      <c r="R34" s="31"/>
      <c r="S34" s="31"/>
    </row>
    <row r="35" spans="1:19" ht="12" customHeight="1" x14ac:dyDescent="0.3">
      <c r="A35" s="3" t="s">
        <v>27</v>
      </c>
      <c r="B35" s="3"/>
      <c r="C35" s="33">
        <v>13.333333333333334</v>
      </c>
      <c r="D35" s="33">
        <v>0.22388059701492538</v>
      </c>
      <c r="E35" s="17"/>
      <c r="F35" s="33">
        <v>16.666666666666664</v>
      </c>
      <c r="G35" s="33">
        <v>5.6603773584905666</v>
      </c>
      <c r="H35" s="17"/>
      <c r="I35" s="33">
        <v>25.675675675675674</v>
      </c>
      <c r="J35" s="33">
        <v>22.768166089965398</v>
      </c>
      <c r="K35" s="17"/>
      <c r="L35" s="33">
        <v>7.5471698113207548</v>
      </c>
      <c r="M35" s="33">
        <v>2.1378813355753064</v>
      </c>
      <c r="N35" s="11"/>
      <c r="O35" s="34" t="s">
        <v>15</v>
      </c>
      <c r="P35" s="34" t="s">
        <v>15</v>
      </c>
      <c r="Q35" s="22"/>
      <c r="R35" s="31">
        <v>17.197452229299362</v>
      </c>
      <c r="S35" s="31">
        <v>5.0320953690967443</v>
      </c>
    </row>
    <row r="36" spans="1:19" ht="16" customHeight="1" x14ac:dyDescent="0.3">
      <c r="A36" s="3" t="s">
        <v>5</v>
      </c>
      <c r="B36" s="3"/>
      <c r="C36" s="33"/>
      <c r="D36" s="33"/>
      <c r="E36" s="17"/>
      <c r="F36" s="33"/>
      <c r="G36" s="33"/>
      <c r="H36" s="17"/>
      <c r="I36" s="33"/>
      <c r="J36" s="33"/>
      <c r="K36" s="17"/>
      <c r="L36" s="33"/>
      <c r="M36" s="33"/>
      <c r="N36" s="11"/>
      <c r="O36" s="34"/>
      <c r="P36" s="34"/>
      <c r="Q36" s="22"/>
      <c r="R36" s="31"/>
      <c r="S36" s="31"/>
    </row>
    <row r="37" spans="1:19" ht="12" customHeight="1" x14ac:dyDescent="0.3">
      <c r="A37" s="3" t="s">
        <v>34</v>
      </c>
      <c r="B37" s="3"/>
      <c r="C37" s="33">
        <v>6.666666666666667</v>
      </c>
      <c r="D37" s="33">
        <v>1.2313432835820897</v>
      </c>
      <c r="E37" s="17"/>
      <c r="F37" s="33" t="s">
        <v>15</v>
      </c>
      <c r="G37" s="33" t="s">
        <v>15</v>
      </c>
      <c r="H37" s="17"/>
      <c r="I37" s="33">
        <v>14.864864864864865</v>
      </c>
      <c r="J37" s="33">
        <v>5.8823529411764701</v>
      </c>
      <c r="K37" s="17"/>
      <c r="L37" s="33">
        <v>13.20754716981132</v>
      </c>
      <c r="M37" s="33">
        <v>1.5133317319240933</v>
      </c>
      <c r="N37" s="11"/>
      <c r="O37" s="34" t="s">
        <v>15</v>
      </c>
      <c r="P37" s="34" t="s">
        <v>15</v>
      </c>
      <c r="Q37" s="22"/>
      <c r="R37" s="31">
        <v>12.101910828025478</v>
      </c>
      <c r="S37" s="31">
        <v>2.0747363594681341</v>
      </c>
    </row>
    <row r="38" spans="1:19" ht="16" customHeight="1" x14ac:dyDescent="0.3">
      <c r="A38" s="3" t="s">
        <v>21</v>
      </c>
      <c r="B38" s="3"/>
      <c r="C38" s="33"/>
      <c r="D38" s="33"/>
      <c r="E38" s="17"/>
      <c r="F38" s="33"/>
      <c r="G38" s="33"/>
      <c r="H38" s="17"/>
      <c r="I38" s="33"/>
      <c r="J38" s="33"/>
      <c r="K38" s="17"/>
      <c r="L38" s="33"/>
      <c r="M38" s="33"/>
      <c r="N38" s="11"/>
      <c r="O38" s="34"/>
      <c r="P38" s="34"/>
      <c r="Q38" s="22"/>
      <c r="R38" s="31"/>
      <c r="S38" s="31"/>
    </row>
    <row r="39" spans="1:19" ht="12" customHeight="1" x14ac:dyDescent="0.3">
      <c r="A39" s="3" t="s">
        <v>27</v>
      </c>
      <c r="B39" s="3"/>
      <c r="C39" s="33">
        <v>13.333333333333334</v>
      </c>
      <c r="D39" s="33">
        <v>0.5223880597014926</v>
      </c>
      <c r="E39" s="17"/>
      <c r="F39" s="33">
        <v>16.666666666666664</v>
      </c>
      <c r="G39" s="33">
        <v>12.075471698113208</v>
      </c>
      <c r="H39" s="17"/>
      <c r="I39" s="33">
        <v>6.756756756756757</v>
      </c>
      <c r="J39" s="33">
        <v>5.5363321799307963</v>
      </c>
      <c r="K39" s="17"/>
      <c r="L39" s="33">
        <v>5.6603773584905666</v>
      </c>
      <c r="M39" s="33">
        <v>69.877492193129953</v>
      </c>
      <c r="N39" s="11"/>
      <c r="O39" s="34" t="s">
        <v>15</v>
      </c>
      <c r="P39" s="34" t="s">
        <v>15</v>
      </c>
      <c r="Q39" s="22"/>
      <c r="R39" s="31">
        <v>7.6433121019108281</v>
      </c>
      <c r="S39" s="31">
        <v>34.789087574507107</v>
      </c>
    </row>
    <row r="40" spans="1:19" ht="16" customHeight="1" x14ac:dyDescent="0.3">
      <c r="A40" s="28" t="s">
        <v>54</v>
      </c>
      <c r="B40" s="3"/>
      <c r="C40" s="33"/>
      <c r="D40" s="33"/>
      <c r="E40" s="17"/>
      <c r="F40" s="33"/>
      <c r="G40" s="33"/>
      <c r="H40" s="17"/>
      <c r="I40" s="33"/>
      <c r="J40" s="33"/>
      <c r="K40" s="17"/>
      <c r="L40" s="33"/>
      <c r="M40" s="33"/>
      <c r="N40" s="11"/>
      <c r="O40" s="34"/>
      <c r="P40" s="34"/>
      <c r="Q40" s="22"/>
      <c r="R40" s="31"/>
      <c r="S40" s="31"/>
    </row>
    <row r="41" spans="1:19" ht="12" customHeight="1" x14ac:dyDescent="0.3">
      <c r="A41" s="3" t="s">
        <v>49</v>
      </c>
      <c r="B41" s="3"/>
      <c r="C41" s="33"/>
      <c r="D41" s="33"/>
      <c r="E41" s="17"/>
      <c r="F41" s="33"/>
      <c r="G41" s="33"/>
      <c r="H41" s="17"/>
      <c r="I41" s="33"/>
      <c r="J41" s="33"/>
      <c r="K41" s="17"/>
      <c r="L41" s="33"/>
      <c r="M41" s="33"/>
      <c r="N41" s="11"/>
      <c r="O41" s="34"/>
      <c r="P41" s="34"/>
      <c r="Q41" s="22"/>
      <c r="R41" s="31"/>
      <c r="S41" s="31"/>
    </row>
    <row r="42" spans="1:19" ht="12" customHeight="1" x14ac:dyDescent="0.3">
      <c r="A42" s="3" t="s">
        <v>50</v>
      </c>
      <c r="B42" s="3"/>
      <c r="C42" s="31">
        <f>ROUND(100*C27/C$31,1)</f>
        <v>26.7</v>
      </c>
      <c r="D42" s="31">
        <f>ROUND(100*D27/D$31,1)</f>
        <v>28.4</v>
      </c>
      <c r="E42" s="31"/>
      <c r="F42" s="31">
        <f>ROUND(100*F27/F$31,1)</f>
        <v>41.7</v>
      </c>
      <c r="G42" s="31">
        <f>ROUND(100*G27/G$31,1)</f>
        <v>49.8</v>
      </c>
      <c r="H42" s="31"/>
      <c r="I42" s="31">
        <f>ROUND(100*I27/I$31,1)</f>
        <v>25.7</v>
      </c>
      <c r="J42" s="31">
        <f>ROUND(100*J27/J$31,1)</f>
        <v>57.9</v>
      </c>
      <c r="K42" s="31"/>
      <c r="L42" s="31">
        <f>ROUND(100*L27/L$31,1)</f>
        <v>20.8</v>
      </c>
      <c r="M42" s="31">
        <f>ROUND(100*M27/M$31,1)</f>
        <v>3.1</v>
      </c>
      <c r="N42" s="31"/>
      <c r="O42" s="31">
        <f>ROUND(100*O27/O$31,1)</f>
        <v>33.299999999999997</v>
      </c>
      <c r="P42" s="31">
        <f>ROUND(100*P27/P$31,1)</f>
        <v>17</v>
      </c>
      <c r="Q42" s="33"/>
      <c r="R42" s="31">
        <f>ROUND(100*R27/R$31,1)</f>
        <v>25.5</v>
      </c>
      <c r="S42" s="31">
        <f>ROUND(100*S27/S$31,1)</f>
        <v>21.6</v>
      </c>
    </row>
    <row r="43" spans="1:19" ht="16" customHeight="1" x14ac:dyDescent="0.3">
      <c r="A43" s="3" t="s">
        <v>51</v>
      </c>
      <c r="B43" s="3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3"/>
      <c r="R43" s="31"/>
      <c r="S43" s="31"/>
    </row>
    <row r="44" spans="1:19" ht="12" customHeight="1" x14ac:dyDescent="0.3">
      <c r="A44" s="3" t="s">
        <v>52</v>
      </c>
      <c r="B44" s="3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3"/>
      <c r="R44" s="31"/>
      <c r="S44" s="31"/>
    </row>
    <row r="45" spans="1:19" ht="12" customHeight="1" x14ac:dyDescent="0.3">
      <c r="A45" s="3" t="s">
        <v>53</v>
      </c>
      <c r="B45" s="3"/>
      <c r="C45" s="31">
        <f>ROUND(100*C30/C$31,1)</f>
        <v>33.299999999999997</v>
      </c>
      <c r="D45" s="31">
        <f>ROUND(100*D30/D$31,1)</f>
        <v>67.5</v>
      </c>
      <c r="E45" s="31"/>
      <c r="F45" s="31">
        <f>ROUND(100*F30/F$31,1)</f>
        <v>16.7</v>
      </c>
      <c r="G45" s="31">
        <f>ROUND(100*G30/G$31,1)</f>
        <v>22.3</v>
      </c>
      <c r="H45" s="31"/>
      <c r="I45" s="31">
        <f>ROUND(100*I30/I$31,1)</f>
        <v>1.4</v>
      </c>
      <c r="J45" s="31">
        <f>ROUND(100*J30/J$31,1)</f>
        <v>0.5</v>
      </c>
      <c r="K45" s="31"/>
      <c r="L45" s="31">
        <f>ROUND(100*L30/L$31,1)</f>
        <v>13.2</v>
      </c>
      <c r="M45" s="31">
        <f>ROUND(100*M30/M$31,1)</f>
        <v>21.9</v>
      </c>
      <c r="N45" s="31"/>
      <c r="O45" s="31">
        <f>ROUND(100*O30/O$31,1)</f>
        <v>66.7</v>
      </c>
      <c r="P45" s="31">
        <f>ROUND(100*P30/P$31,1)</f>
        <v>83</v>
      </c>
      <c r="Q45" s="33"/>
      <c r="R45" s="31">
        <f>ROUND(100*R30/R$31,1)</f>
        <v>10.8</v>
      </c>
      <c r="S45" s="31">
        <f>ROUND(100*S30/S$31,1)</f>
        <v>33.6</v>
      </c>
    </row>
    <row r="46" spans="1:19" ht="19.5" customHeight="1" x14ac:dyDescent="0.3">
      <c r="A46" s="10" t="s">
        <v>3</v>
      </c>
      <c r="B46" s="10"/>
      <c r="C46" s="12">
        <v>100</v>
      </c>
      <c r="D46" s="12">
        <v>100</v>
      </c>
      <c r="E46" s="17"/>
      <c r="F46" s="12">
        <v>100</v>
      </c>
      <c r="G46" s="12">
        <v>100</v>
      </c>
      <c r="H46" s="17"/>
      <c r="I46" s="12">
        <v>100</v>
      </c>
      <c r="J46" s="12">
        <v>100</v>
      </c>
      <c r="K46" s="17"/>
      <c r="L46" s="12">
        <v>100</v>
      </c>
      <c r="M46" s="12">
        <v>100</v>
      </c>
      <c r="N46" s="11"/>
      <c r="O46" s="12">
        <v>100</v>
      </c>
      <c r="P46" s="12">
        <v>100</v>
      </c>
      <c r="Q46" s="22"/>
      <c r="R46" s="12">
        <v>100</v>
      </c>
      <c r="S46" s="12">
        <v>100</v>
      </c>
    </row>
    <row r="47" spans="1:19" ht="12.75" customHeight="1" x14ac:dyDescent="0.3">
      <c r="A47" s="10"/>
      <c r="B47" s="10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6" customHeight="1" x14ac:dyDescent="0.3">
      <c r="A48" s="9" t="s">
        <v>43</v>
      </c>
      <c r="B48" s="10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1"/>
      <c r="N48" s="11"/>
      <c r="O48" s="11"/>
      <c r="P48" s="11"/>
      <c r="Q48" s="22"/>
    </row>
    <row r="49" spans="1:19" ht="12" customHeight="1" x14ac:dyDescent="0.3">
      <c r="A49" s="9" t="s">
        <v>24</v>
      </c>
      <c r="B49" s="10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1"/>
      <c r="N49" s="11"/>
      <c r="O49" s="11"/>
      <c r="P49" s="17"/>
    </row>
    <row r="50" spans="1:19" ht="12" customHeight="1" x14ac:dyDescent="0.3">
      <c r="A50" s="9" t="s">
        <v>25</v>
      </c>
      <c r="B50" s="10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1"/>
      <c r="N50" s="11"/>
      <c r="O50" s="11"/>
      <c r="P50" s="17"/>
    </row>
    <row r="51" spans="1:19" s="28" customFormat="1" ht="16" customHeight="1" x14ac:dyDescent="0.25">
      <c r="A51" s="13" t="s">
        <v>7</v>
      </c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S51" s="37" t="s">
        <v>28</v>
      </c>
    </row>
    <row r="52" spans="1:19" ht="4.5" customHeight="1" x14ac:dyDescent="0.3">
      <c r="A52" s="18"/>
      <c r="B52" s="18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5"/>
      <c r="R52" s="16"/>
      <c r="S52" s="15"/>
    </row>
  </sheetData>
  <phoneticPr fontId="1" type="noConversion"/>
  <pageMargins left="0.19685039370078741" right="0.19685039370078741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Blanc</dc:creator>
  <cp:lastModifiedBy>Opprecht Wanda (DF)</cp:lastModifiedBy>
  <cp:lastPrinted>2012-03-21T08:12:06Z</cp:lastPrinted>
  <dcterms:created xsi:type="dcterms:W3CDTF">2003-01-13T11:11:23Z</dcterms:created>
  <dcterms:modified xsi:type="dcterms:W3CDTF">2026-01-13T05:06:30Z</dcterms:modified>
</cp:coreProperties>
</file>