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2\D02_03\eau\"/>
    </mc:Choice>
  </mc:AlternateContent>
  <xr:revisionPtr revIDLastSave="0" documentId="8_{EA2D1D72-A74D-4827-8650-8B2782E1BB0B}" xr6:coauthVersionLast="47" xr6:coauthVersionMax="47" xr10:uidLastSave="{00000000-0000-0000-0000-000000000000}"/>
  <bookViews>
    <workbookView xWindow="-110" yWindow="-110" windowWidth="19420" windowHeight="11500" tabRatio="878" xr2:uid="{56AF093A-40B0-4A09-BC47-A6576A29D4B8}"/>
  </bookViews>
  <sheets>
    <sheet name="2024" sheetId="8218" r:id="rId1"/>
    <sheet name="2023" sheetId="8217" r:id="rId2"/>
    <sheet name="2022" sheetId="8216" r:id="rId3"/>
    <sheet name="2021" sheetId="8215" r:id="rId4"/>
    <sheet name="2020" sheetId="8214" r:id="rId5"/>
    <sheet name="2019" sheetId="8213" r:id="rId6"/>
    <sheet name="2018" sheetId="8212" r:id="rId7"/>
    <sheet name="2017" sheetId="8211" r:id="rId8"/>
    <sheet name="2016" sheetId="8210" r:id="rId9"/>
    <sheet name="2015" sheetId="8209" r:id="rId10"/>
    <sheet name="2014" sheetId="8208" r:id="rId11"/>
    <sheet name="2013" sheetId="8207" r:id="rId12"/>
    <sheet name="2012" sheetId="8206" r:id="rId13"/>
    <sheet name="2011" sheetId="8205" r:id="rId14"/>
    <sheet name="2010" sheetId="8204" r:id="rId15"/>
    <sheet name="2009" sheetId="8203" r:id="rId16"/>
    <sheet name="2008" sheetId="8202" r:id="rId17"/>
    <sheet name="2007" sheetId="8201" r:id="rId18"/>
    <sheet name="2006" sheetId="8200" r:id="rId19"/>
    <sheet name="2005" sheetId="8199" r:id="rId20"/>
  </sheets>
  <definedNames>
    <definedName name="_xlnm.Print_Area" localSheetId="13">'2011'!$A$1:$L$29</definedName>
    <definedName name="_xlnm.Print_Area" localSheetId="12">'2012'!$A$1:$L$29</definedName>
    <definedName name="_xlnm.Print_Area" localSheetId="11">'2013'!$A$1:$L$29</definedName>
    <definedName name="_xlnm.Print_Area" localSheetId="10">'2014'!$A$1:$L$29</definedName>
    <definedName name="_xlnm.Print_Area" localSheetId="9">'2015'!$A$1:$K$30</definedName>
    <definedName name="_xlnm.Print_Area" localSheetId="8">'2016'!$A$1:$K$28</definedName>
    <definedName name="_xlnm.Print_Area" localSheetId="7">'2017'!$A$1:$K$27</definedName>
    <definedName name="_xlnm.Print_Area" localSheetId="6">'2018'!$A$1:$K$25</definedName>
    <definedName name="_xlnm.Print_Area" localSheetId="5">'2019'!$A$1:$K$25</definedName>
    <definedName name="_xlnm.Print_Area" localSheetId="4">'2020'!$A$1:$K$25</definedName>
    <definedName name="_xlnm.Print_Area" localSheetId="3">'2021'!$A$1:$K$25</definedName>
    <definedName name="_xlnm.Print_Area" localSheetId="2">'2022'!$A$1:$K$25</definedName>
    <definedName name="_xlnm.Print_Area" localSheetId="1">'2023'!$A$1:$K$25</definedName>
    <definedName name="_xlnm.Print_Area" localSheetId="0">'2024'!$A$1:$K$25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8213" l="1"/>
  <c r="I21" i="8213"/>
  <c r="G21" i="8213"/>
  <c r="F21" i="8213"/>
  <c r="E21" i="8213"/>
  <c r="D21" i="8213"/>
  <c r="B21" i="8213"/>
  <c r="L24" i="8203"/>
  <c r="K24" i="8203"/>
  <c r="J24" i="8203"/>
  <c r="H24" i="8203"/>
  <c r="G24" i="8203"/>
  <c r="F24" i="8203"/>
  <c r="E24" i="8203"/>
  <c r="C24" i="8203"/>
  <c r="G17" i="8199"/>
  <c r="G18" i="8199"/>
  <c r="G19" i="8199"/>
  <c r="G20" i="8199"/>
</calcChain>
</file>

<file path=xl/sharedStrings.xml><?xml version="1.0" encoding="utf-8"?>
<sst xmlns="http://schemas.openxmlformats.org/spreadsheetml/2006/main" count="1054" uniqueCount="108">
  <si>
    <t>Total</t>
  </si>
  <si>
    <t>Chancy</t>
  </si>
  <si>
    <t>Canton de Genève</t>
  </si>
  <si>
    <t>-</t>
  </si>
  <si>
    <t>total</t>
  </si>
  <si>
    <t>Production</t>
  </si>
  <si>
    <t>Volume</t>
  </si>
  <si>
    <t>de boues</t>
  </si>
  <si>
    <t>usées</t>
  </si>
  <si>
    <t>digérées</t>
  </si>
  <si>
    <t>Evacuation</t>
  </si>
  <si>
    <t>Déchets de</t>
  </si>
  <si>
    <t>dégrillage</t>
  </si>
  <si>
    <t>Sable</t>
  </si>
  <si>
    <t>évacués</t>
  </si>
  <si>
    <t>évacué</t>
  </si>
  <si>
    <t>Totaux annuels</t>
  </si>
  <si>
    <t>Aïre</t>
  </si>
  <si>
    <t>Villette</t>
  </si>
  <si>
    <t>Nant d'Avril</t>
  </si>
  <si>
    <t>Nant d'Aisy</t>
  </si>
  <si>
    <t>Avully-Gennecy</t>
  </si>
  <si>
    <t>Autres stations (2)</t>
  </si>
  <si>
    <r>
      <t>en m</t>
    </r>
    <r>
      <rPr>
        <vertAlign val="superscript"/>
        <sz val="8"/>
        <rFont val="Arial Narrow"/>
        <family val="2"/>
      </rPr>
      <t>3</t>
    </r>
  </si>
  <si>
    <t>en tonne</t>
  </si>
  <si>
    <t>Traitement des eaux usées par les stations d'épuration cantonales, par station,</t>
  </si>
  <si>
    <t>…</t>
  </si>
  <si>
    <t>(2) Laconnex, Dardagny, Soral, Monniaz et La Louvière.</t>
  </si>
  <si>
    <t>(1) Au 31 décembre. Y compris 34 750 usagers de communes françaises voisines.</t>
  </si>
  <si>
    <t>en 2005</t>
  </si>
  <si>
    <r>
      <t>Source</t>
    </r>
    <r>
      <rPr>
        <i/>
        <sz val="8"/>
        <rFont val="Arial Narrow"/>
        <family val="2"/>
      </rPr>
      <t xml:space="preserve"> : SIG - Pôle environnement - activité eaux usées</t>
    </r>
  </si>
  <si>
    <t>séchées</t>
  </si>
  <si>
    <t>Office cantonal de la statistique - OCSTAT</t>
  </si>
  <si>
    <t>d'eaux</t>
  </si>
  <si>
    <t>épuré</t>
  </si>
  <si>
    <t>biologi-</t>
  </si>
  <si>
    <t>non traité</t>
  </si>
  <si>
    <t>quement</t>
  </si>
  <si>
    <t>Effectif</t>
  </si>
  <si>
    <t>Habitants</t>
  </si>
  <si>
    <t>raccordés (1)</t>
  </si>
  <si>
    <t>en 2006</t>
  </si>
  <si>
    <t>(1) Au 31 décembre. Y compris 35 550 usagers de communes françaises voisines.</t>
  </si>
  <si>
    <t>en 2007</t>
  </si>
  <si>
    <t>(1) Au 31 décembre. Y compris 35 610 usagers de communes françaises voisines.</t>
  </si>
  <si>
    <t>T 02.03.5.05</t>
  </si>
  <si>
    <t>en 2008</t>
  </si>
  <si>
    <t>(2) Laconnex, Soral, Monniaz et La Louvière.</t>
  </si>
  <si>
    <t>Date de mise à jour : 04.05.2009</t>
  </si>
  <si>
    <t>en 2009</t>
  </si>
  <si>
    <t>Nant d'Avril / Bois de Bay (2)</t>
  </si>
  <si>
    <t>Autres stations (3)</t>
  </si>
  <si>
    <t>(3) Laconnex, Soral, Monniaz et La Louvière.</t>
  </si>
  <si>
    <t>(1) Au 31 décembre. Y compris 77 350 usagers de communes françaises voisines.</t>
  </si>
  <si>
    <t>(2) La STEP du Nant d'Avril a été fermée dans le courant de 2009 et remplcée par la nouvelle STEP du Bois de Bay.</t>
  </si>
  <si>
    <t>Date de mise à jour : 13.07.2010</t>
  </si>
  <si>
    <t>en 2010</t>
  </si>
  <si>
    <t>(1) Au 31 décembre. Y compris 78 430 usagers de communes françaises voisines.</t>
  </si>
  <si>
    <t>Bois de Bay</t>
  </si>
  <si>
    <t>Date de mise à jour : 22.03.2011</t>
  </si>
  <si>
    <t>(2) Laconnex (jusqu'en octobre), Soral (jusqu'en octobre), Monniaz et La Louvière.</t>
  </si>
  <si>
    <t>Date de mise à jour : 09.05.2012</t>
  </si>
  <si>
    <t>(2) Monniaz et La Louvière.</t>
  </si>
  <si>
    <t>en 2011</t>
  </si>
  <si>
    <t>en 2012</t>
  </si>
  <si>
    <t>traitées</t>
  </si>
  <si>
    <t>(1) Au 31 décembre. Y compris 77 533 usagers de communes françaises voisines.</t>
  </si>
  <si>
    <t>Date de mise à jour : 13.05.2013</t>
  </si>
  <si>
    <t>en 2013</t>
  </si>
  <si>
    <t>Date de mise à jour : 07.05.2014</t>
  </si>
  <si>
    <t>(1) Au 31 décembre. Y compris 80 096 usagers de communes françaises voisines.</t>
  </si>
  <si>
    <t>en 2014</t>
  </si>
  <si>
    <t>Date de mise à jour : 21.05.2015</t>
  </si>
  <si>
    <r>
      <t>Source</t>
    </r>
    <r>
      <rPr>
        <i/>
        <sz val="8"/>
        <rFont val="Arial Narrow"/>
        <family val="2"/>
      </rPr>
      <t xml:space="preserve"> : SIG - Direction environnement - activité eaux usées</t>
    </r>
  </si>
  <si>
    <t>(1) Au 31 décembre. Y compris 77 898 usagers de communes françaises voisines.</t>
  </si>
  <si>
    <t>en 2015</t>
  </si>
  <si>
    <r>
      <t>Source</t>
    </r>
    <r>
      <rPr>
        <i/>
        <sz val="8"/>
        <rFont val="Arial Narrow"/>
        <family val="2"/>
      </rPr>
      <t xml:space="preserve"> : SIG </t>
    </r>
  </si>
  <si>
    <t>Date de mise à jour : 13.06.2016</t>
  </si>
  <si>
    <t>(3) Monniaz et La Louvière.</t>
  </si>
  <si>
    <t>Nant d'Aisy (2)</t>
  </si>
  <si>
    <t>(2) La station d'épuration du Nant d'Aisy a été fermée définitivement en avril 2015. Les habitants sont désormais raccordés à la station d'Aïre.</t>
  </si>
  <si>
    <t>(1) Au 31 décembre. Y compris 83 844 usagers de communes françaises voisines.</t>
  </si>
  <si>
    <t>en 2016</t>
  </si>
  <si>
    <t>(1) Au 31 décembre. Y compris 86 497 usagers de communes françaises voisines.</t>
  </si>
  <si>
    <t>Date de mise à jour : 02.06.2017</t>
  </si>
  <si>
    <t>Date de mise à jour : 23.05.2018</t>
  </si>
  <si>
    <t>en 2017</t>
  </si>
  <si>
    <t>(2) Monniaz, La Louvière et Avully-Gennecy (station fermée en mai 2017).</t>
  </si>
  <si>
    <t>en 2018</t>
  </si>
  <si>
    <t>Date de mise à jour : 12.06.2019</t>
  </si>
  <si>
    <t>(1) Au 31 décembre. Y compris 93 513 usagers de communes françaises voisines.</t>
  </si>
  <si>
    <t>en 2019</t>
  </si>
  <si>
    <t>Date de mise à jour : 15.07.2020</t>
  </si>
  <si>
    <t>(1) Au 31 décembre. Y compris 95 477 usagers de communes françaises voisines.</t>
  </si>
  <si>
    <r>
      <t>Source</t>
    </r>
    <r>
      <rPr>
        <i/>
        <sz val="8"/>
        <rFont val="Arial Narrow"/>
        <family val="2"/>
      </rPr>
      <t xml:space="preserve"> : Services Industriels de Genève</t>
    </r>
  </si>
  <si>
    <t>en 2020</t>
  </si>
  <si>
    <t>Date de mise à jour : 02.06.2021</t>
  </si>
  <si>
    <t>(1) Au 31 décembre. Y compris 98 127 usagers de communes françaises voisines.</t>
  </si>
  <si>
    <t>en 2021</t>
  </si>
  <si>
    <t>Date de mise à jour : 06.05.2022</t>
  </si>
  <si>
    <t>(1) Au 31 décembre. Y compris 100 404 usagers de communes françaises voisines.</t>
  </si>
  <si>
    <t>en 2022</t>
  </si>
  <si>
    <t>Date de mise à jour : 12.07.2023</t>
  </si>
  <si>
    <t>(1) Au 31 décembre. Y compris 101 921 usagers de communes françaises voisines.</t>
  </si>
  <si>
    <t>en 2023</t>
  </si>
  <si>
    <t>Date de mise à jour : 18.06.2024</t>
  </si>
  <si>
    <t>en 2024</t>
  </si>
  <si>
    <t>Date de mise à jour : 11.07.2025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</si>
</sst>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15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i/>
      <sz val="11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11"/>
      <color indexed="10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0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1" fillId="0" borderId="0" xfId="0" applyNumberFormat="1" applyFont="1" applyFill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9" fillId="0" borderId="0" xfId="0" applyNumberFormat="1" applyFont="1" applyAlignment="1"/>
    <xf numFmtId="3" fontId="9" fillId="0" borderId="0" xfId="0" applyNumberFormat="1" applyFont="1" applyFill="1" applyBorder="1" applyAlignment="1">
      <alignment horizontal="right"/>
    </xf>
    <xf numFmtId="1" fontId="2" fillId="0" borderId="0" xfId="0" applyNumberFormat="1" applyFont="1" applyBorder="1" applyAlignment="1">
      <alignment horizontal="left"/>
    </xf>
    <xf numFmtId="171" fontId="1" fillId="0" borderId="0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/>
    <xf numFmtId="171" fontId="9" fillId="0" borderId="0" xfId="0" applyNumberFormat="1" applyFont="1" applyBorder="1" applyAlignment="1"/>
    <xf numFmtId="171" fontId="1" fillId="0" borderId="0" xfId="0" applyNumberFormat="1" applyFont="1" applyFill="1" applyBorder="1" applyAlignment="1"/>
    <xf numFmtId="1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" fillId="0" borderId="1" xfId="0" applyNumberFormat="1" applyFont="1" applyBorder="1"/>
    <xf numFmtId="171" fontId="1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/>
    <xf numFmtId="171" fontId="1" fillId="0" borderId="1" xfId="0" applyNumberFormat="1" applyFont="1" applyBorder="1" applyAlignment="1"/>
    <xf numFmtId="3" fontId="1" fillId="0" borderId="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71" fontId="1" fillId="0" borderId="1" xfId="0" applyNumberFormat="1" applyFont="1" applyFill="1" applyBorder="1" applyAlignment="1"/>
    <xf numFmtId="3" fontId="9" fillId="0" borderId="1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1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left" vertical="center"/>
    </xf>
    <xf numFmtId="3" fontId="10" fillId="0" borderId="2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wrapText="1"/>
    </xf>
    <xf numFmtId="3" fontId="8" fillId="0" borderId="3" xfId="0" applyNumberFormat="1" applyFont="1" applyBorder="1" applyAlignment="1">
      <alignment wrapText="1"/>
    </xf>
    <xf numFmtId="3" fontId="14" fillId="0" borderId="0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9" fillId="0" borderId="0" xfId="0" quotePrefix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quotePrefix="1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71" fontId="8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left"/>
    </xf>
    <xf numFmtId="3" fontId="8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51203" name="Rectangle 1">
          <a:extLst>
            <a:ext uri="{FF2B5EF4-FFF2-40B4-BE49-F238E27FC236}">
              <a16:creationId xmlns:a16="http://schemas.microsoft.com/office/drawing/2014/main" id="{7E96E8CE-2175-6EDA-9D6D-70C4280B97FD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51204" name="Picture 3" descr="logo stat-ge">
          <a:extLst>
            <a:ext uri="{FF2B5EF4-FFF2-40B4-BE49-F238E27FC236}">
              <a16:creationId xmlns:a16="http://schemas.microsoft.com/office/drawing/2014/main" id="{197D53D1-EA4C-3478-1DC6-D4476E4A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2037" name="Rectangle 1">
          <a:extLst>
            <a:ext uri="{FF2B5EF4-FFF2-40B4-BE49-F238E27FC236}">
              <a16:creationId xmlns:a16="http://schemas.microsoft.com/office/drawing/2014/main" id="{82B93FB6-C73E-56F7-AFE5-BE2B3D565B9F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2038" name="Picture 3" descr="logo stat-ge">
          <a:extLst>
            <a:ext uri="{FF2B5EF4-FFF2-40B4-BE49-F238E27FC236}">
              <a16:creationId xmlns:a16="http://schemas.microsoft.com/office/drawing/2014/main" id="{B506D05C-1E5E-C403-A5BA-AA4C9282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41019" name="Rectangle 1">
          <a:extLst>
            <a:ext uri="{FF2B5EF4-FFF2-40B4-BE49-F238E27FC236}">
              <a16:creationId xmlns:a16="http://schemas.microsoft.com/office/drawing/2014/main" id="{C301D099-6023-661E-E039-BB954E796A95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41020" name="Picture 3" descr="logo stat-ge">
          <a:extLst>
            <a:ext uri="{FF2B5EF4-FFF2-40B4-BE49-F238E27FC236}">
              <a16:creationId xmlns:a16="http://schemas.microsoft.com/office/drawing/2014/main" id="{761121C5-6188-63E2-0B05-A8716EC1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9999" name="Rectangle 1">
          <a:extLst>
            <a:ext uri="{FF2B5EF4-FFF2-40B4-BE49-F238E27FC236}">
              <a16:creationId xmlns:a16="http://schemas.microsoft.com/office/drawing/2014/main" id="{50A6C13E-16B8-D7DF-5D44-C85D88F1CD5B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40000" name="Picture 3" descr="logo stat-ge">
          <a:extLst>
            <a:ext uri="{FF2B5EF4-FFF2-40B4-BE49-F238E27FC236}">
              <a16:creationId xmlns:a16="http://schemas.microsoft.com/office/drawing/2014/main" id="{9563D060-E1F0-927B-0071-BA6507F4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8981" name="Rectangle 1">
          <a:extLst>
            <a:ext uri="{FF2B5EF4-FFF2-40B4-BE49-F238E27FC236}">
              <a16:creationId xmlns:a16="http://schemas.microsoft.com/office/drawing/2014/main" id="{D1B888C3-CCDF-F5BA-F368-DA6F2279F145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38982" name="Picture 3" descr="logo stat-ge">
          <a:extLst>
            <a:ext uri="{FF2B5EF4-FFF2-40B4-BE49-F238E27FC236}">
              <a16:creationId xmlns:a16="http://schemas.microsoft.com/office/drawing/2014/main" id="{F93F1760-94B4-599D-2EB5-C503600C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7963" name="Rectangle 1">
          <a:extLst>
            <a:ext uri="{FF2B5EF4-FFF2-40B4-BE49-F238E27FC236}">
              <a16:creationId xmlns:a16="http://schemas.microsoft.com/office/drawing/2014/main" id="{41F5FAE9-919E-2C58-9320-FDCC9D3AD800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37964" name="Picture 3" descr="logo stat-ge">
          <a:extLst>
            <a:ext uri="{FF2B5EF4-FFF2-40B4-BE49-F238E27FC236}">
              <a16:creationId xmlns:a16="http://schemas.microsoft.com/office/drawing/2014/main" id="{85F703C6-E518-C482-8082-09F58A37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6944" name="Rectangle 1">
          <a:extLst>
            <a:ext uri="{FF2B5EF4-FFF2-40B4-BE49-F238E27FC236}">
              <a16:creationId xmlns:a16="http://schemas.microsoft.com/office/drawing/2014/main" id="{4028CE1C-C909-1C07-B400-E42F83E1307D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11</xdr:col>
      <xdr:colOff>457200</xdr:colOff>
      <xdr:row>1</xdr:row>
      <xdr:rowOff>0</xdr:rowOff>
    </xdr:to>
    <xdr:pic>
      <xdr:nvPicPr>
        <xdr:cNvPr id="36945" name="Picture 3" descr="logo stat-ge">
          <a:extLst>
            <a:ext uri="{FF2B5EF4-FFF2-40B4-BE49-F238E27FC236}">
              <a16:creationId xmlns:a16="http://schemas.microsoft.com/office/drawing/2014/main" id="{FF62BA08-CC76-9A77-2179-1A582653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5920" name="Rectangle 1">
          <a:extLst>
            <a:ext uri="{FF2B5EF4-FFF2-40B4-BE49-F238E27FC236}">
              <a16:creationId xmlns:a16="http://schemas.microsoft.com/office/drawing/2014/main" id="{81C7702A-02BC-4D89-5C44-0218498E23B1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11</xdr:col>
      <xdr:colOff>457200</xdr:colOff>
      <xdr:row>1</xdr:row>
      <xdr:rowOff>0</xdr:rowOff>
    </xdr:to>
    <xdr:pic>
      <xdr:nvPicPr>
        <xdr:cNvPr id="35921" name="Picture 3" descr="logo stat-ge">
          <a:extLst>
            <a:ext uri="{FF2B5EF4-FFF2-40B4-BE49-F238E27FC236}">
              <a16:creationId xmlns:a16="http://schemas.microsoft.com/office/drawing/2014/main" id="{A0856258-40D1-B514-6640-659A299B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4896" name="Rectangle 1">
          <a:extLst>
            <a:ext uri="{FF2B5EF4-FFF2-40B4-BE49-F238E27FC236}">
              <a16:creationId xmlns:a16="http://schemas.microsoft.com/office/drawing/2014/main" id="{2EFB50A1-C6DC-3DD4-C876-81B803714AA2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11</xdr:col>
      <xdr:colOff>457200</xdr:colOff>
      <xdr:row>1</xdr:row>
      <xdr:rowOff>0</xdr:rowOff>
    </xdr:to>
    <xdr:pic>
      <xdr:nvPicPr>
        <xdr:cNvPr id="34897" name="Picture 3" descr="logo stat-ge">
          <a:extLst>
            <a:ext uri="{FF2B5EF4-FFF2-40B4-BE49-F238E27FC236}">
              <a16:creationId xmlns:a16="http://schemas.microsoft.com/office/drawing/2014/main" id="{969A74D3-1DB2-8922-17E4-E470BAD7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3872" name="Rectangle 1">
          <a:extLst>
            <a:ext uri="{FF2B5EF4-FFF2-40B4-BE49-F238E27FC236}">
              <a16:creationId xmlns:a16="http://schemas.microsoft.com/office/drawing/2014/main" id="{5713FFBC-969E-631E-FE6B-4328FF4E6EC7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11</xdr:col>
      <xdr:colOff>457200</xdr:colOff>
      <xdr:row>1</xdr:row>
      <xdr:rowOff>0</xdr:rowOff>
    </xdr:to>
    <xdr:pic>
      <xdr:nvPicPr>
        <xdr:cNvPr id="33873" name="Picture 3" descr="logo stat-ge">
          <a:extLst>
            <a:ext uri="{FF2B5EF4-FFF2-40B4-BE49-F238E27FC236}">
              <a16:creationId xmlns:a16="http://schemas.microsoft.com/office/drawing/2014/main" id="{F3E423E9-A20D-6553-EA9B-7AAD3E4F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2848" name="Rectangle 1">
          <a:extLst>
            <a:ext uri="{FF2B5EF4-FFF2-40B4-BE49-F238E27FC236}">
              <a16:creationId xmlns:a16="http://schemas.microsoft.com/office/drawing/2014/main" id="{00976EE7-0912-751C-6420-E981A780C740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11</xdr:col>
      <xdr:colOff>457200</xdr:colOff>
      <xdr:row>1</xdr:row>
      <xdr:rowOff>0</xdr:rowOff>
    </xdr:to>
    <xdr:pic>
      <xdr:nvPicPr>
        <xdr:cNvPr id="32849" name="Picture 3" descr="logo stat-ge">
          <a:extLst>
            <a:ext uri="{FF2B5EF4-FFF2-40B4-BE49-F238E27FC236}">
              <a16:creationId xmlns:a16="http://schemas.microsoft.com/office/drawing/2014/main" id="{5BAEC93C-C761-33A9-3974-3D91C723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50183" name="Rectangle 1">
          <a:extLst>
            <a:ext uri="{FF2B5EF4-FFF2-40B4-BE49-F238E27FC236}">
              <a16:creationId xmlns:a16="http://schemas.microsoft.com/office/drawing/2014/main" id="{108BBC7F-6B7B-433D-CC64-6A08F57DA478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50184" name="Picture 3" descr="logo stat-ge">
          <a:extLst>
            <a:ext uri="{FF2B5EF4-FFF2-40B4-BE49-F238E27FC236}">
              <a16:creationId xmlns:a16="http://schemas.microsoft.com/office/drawing/2014/main" id="{CF16EB14-4367-9F50-AC8E-88278BEF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7248" name="Rectangle 1">
          <a:extLst>
            <a:ext uri="{FF2B5EF4-FFF2-40B4-BE49-F238E27FC236}">
              <a16:creationId xmlns:a16="http://schemas.microsoft.com/office/drawing/2014/main" id="{5E234335-5FA8-3AB5-FBB5-FCCFC6606306}"/>
            </a:ext>
          </a:extLst>
        </xdr:cNvPr>
        <xdr:cNvSpPr>
          <a:spLocks noChangeArrowheads="1"/>
        </xdr:cNvSpPr>
      </xdr:nvSpPr>
      <xdr:spPr bwMode="auto">
        <a:xfrm>
          <a:off x="14224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</xdr:colOff>
      <xdr:row>0</xdr:row>
      <xdr:rowOff>0</xdr:rowOff>
    </xdr:from>
    <xdr:to>
      <xdr:col>11</xdr:col>
      <xdr:colOff>457200</xdr:colOff>
      <xdr:row>1</xdr:row>
      <xdr:rowOff>0</xdr:rowOff>
    </xdr:to>
    <xdr:pic>
      <xdr:nvPicPr>
        <xdr:cNvPr id="7249" name="Picture 3" descr="logo stat-ge">
          <a:extLst>
            <a:ext uri="{FF2B5EF4-FFF2-40B4-BE49-F238E27FC236}">
              <a16:creationId xmlns:a16="http://schemas.microsoft.com/office/drawing/2014/main" id="{ADDDB3B9-EB99-4D23-0FB3-6FD6A587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9165" name="Rectangle 1">
          <a:extLst>
            <a:ext uri="{FF2B5EF4-FFF2-40B4-BE49-F238E27FC236}">
              <a16:creationId xmlns:a16="http://schemas.microsoft.com/office/drawing/2014/main" id="{AC7706DD-E637-2F44-8B8C-C7160F2A7461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9166" name="Picture 3" descr="logo stat-ge">
          <a:extLst>
            <a:ext uri="{FF2B5EF4-FFF2-40B4-BE49-F238E27FC236}">
              <a16:creationId xmlns:a16="http://schemas.microsoft.com/office/drawing/2014/main" id="{DFBD8387-79F4-A562-8331-D18697C8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8143" name="Rectangle 1">
          <a:extLst>
            <a:ext uri="{FF2B5EF4-FFF2-40B4-BE49-F238E27FC236}">
              <a16:creationId xmlns:a16="http://schemas.microsoft.com/office/drawing/2014/main" id="{1DCF5EB1-6830-8CC1-F80D-71C08E272015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8144" name="Picture 3" descr="logo stat-ge">
          <a:extLst>
            <a:ext uri="{FF2B5EF4-FFF2-40B4-BE49-F238E27FC236}">
              <a16:creationId xmlns:a16="http://schemas.microsoft.com/office/drawing/2014/main" id="{6B3F501C-D60B-0DE5-BC24-956E5421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7125" name="Rectangle 1">
          <a:extLst>
            <a:ext uri="{FF2B5EF4-FFF2-40B4-BE49-F238E27FC236}">
              <a16:creationId xmlns:a16="http://schemas.microsoft.com/office/drawing/2014/main" id="{8FEF2C02-186E-8F8C-2EF2-09080181D19C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7126" name="Picture 3" descr="logo stat-ge">
          <a:extLst>
            <a:ext uri="{FF2B5EF4-FFF2-40B4-BE49-F238E27FC236}">
              <a16:creationId xmlns:a16="http://schemas.microsoft.com/office/drawing/2014/main" id="{F4CF55B2-AE14-75E7-1258-31DB9CEB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6105" name="Rectangle 1">
          <a:extLst>
            <a:ext uri="{FF2B5EF4-FFF2-40B4-BE49-F238E27FC236}">
              <a16:creationId xmlns:a16="http://schemas.microsoft.com/office/drawing/2014/main" id="{0243D17A-7FB5-A508-7348-14778B534116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6106" name="Picture 3" descr="logo stat-ge">
          <a:extLst>
            <a:ext uri="{FF2B5EF4-FFF2-40B4-BE49-F238E27FC236}">
              <a16:creationId xmlns:a16="http://schemas.microsoft.com/office/drawing/2014/main" id="{DCD2FFB5-C070-8487-0370-719CF50D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5087" name="Rectangle 1">
          <a:extLst>
            <a:ext uri="{FF2B5EF4-FFF2-40B4-BE49-F238E27FC236}">
              <a16:creationId xmlns:a16="http://schemas.microsoft.com/office/drawing/2014/main" id="{29ABB0D6-27C6-C437-84A9-F940837738DB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5088" name="Picture 3" descr="logo stat-ge">
          <a:extLst>
            <a:ext uri="{FF2B5EF4-FFF2-40B4-BE49-F238E27FC236}">
              <a16:creationId xmlns:a16="http://schemas.microsoft.com/office/drawing/2014/main" id="{ABF90917-6893-92C1-3072-A322EDE9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4069" name="Rectangle 1">
          <a:extLst>
            <a:ext uri="{FF2B5EF4-FFF2-40B4-BE49-F238E27FC236}">
              <a16:creationId xmlns:a16="http://schemas.microsoft.com/office/drawing/2014/main" id="{4F97A8CF-3919-8B52-25AA-B234E6B4B4AB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4070" name="Picture 3" descr="logo stat-ge">
          <a:extLst>
            <a:ext uri="{FF2B5EF4-FFF2-40B4-BE49-F238E27FC236}">
              <a16:creationId xmlns:a16="http://schemas.microsoft.com/office/drawing/2014/main" id="{5473C208-0AF2-9D76-209F-C988394C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3049" name="Rectangle 1">
          <a:extLst>
            <a:ext uri="{FF2B5EF4-FFF2-40B4-BE49-F238E27FC236}">
              <a16:creationId xmlns:a16="http://schemas.microsoft.com/office/drawing/2014/main" id="{D2B931C4-FF7C-FD85-ABBC-BDF57C1BFA42}"/>
            </a:ext>
          </a:extLst>
        </xdr:cNvPr>
        <xdr:cNvSpPr>
          <a:spLocks noChangeArrowheads="1"/>
        </xdr:cNvSpPr>
      </xdr:nvSpPr>
      <xdr:spPr bwMode="auto">
        <a:xfrm>
          <a:off x="140335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203200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43050" name="Picture 3" descr="logo stat-ge">
          <a:extLst>
            <a:ext uri="{FF2B5EF4-FFF2-40B4-BE49-F238E27FC236}">
              <a16:creationId xmlns:a16="http://schemas.microsoft.com/office/drawing/2014/main" id="{B10DB331-9BFF-367A-20C3-AFC569FF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D3B0-0272-4B2D-8F76-5D55087BD475}">
  <dimension ref="A1:K25"/>
  <sheetViews>
    <sheetView tabSelected="1"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106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472932</v>
      </c>
      <c r="C17" s="38"/>
      <c r="D17" s="66">
        <v>61129149</v>
      </c>
      <c r="E17" s="66">
        <v>59259516</v>
      </c>
      <c r="F17" s="66">
        <v>1869633</v>
      </c>
      <c r="G17" s="42">
        <v>266370</v>
      </c>
      <c r="H17" s="38"/>
      <c r="I17" s="60">
        <v>17365</v>
      </c>
      <c r="J17" s="38">
        <v>1871</v>
      </c>
      <c r="K17" s="66">
        <v>792</v>
      </c>
    </row>
    <row r="18" spans="1:11" s="23" customFormat="1" ht="12" customHeight="1" x14ac:dyDescent="0.25">
      <c r="A18" s="1" t="s">
        <v>18</v>
      </c>
      <c r="B18" s="38">
        <v>55785</v>
      </c>
      <c r="C18" s="38"/>
      <c r="D18" s="66">
        <v>6063881</v>
      </c>
      <c r="E18" s="66">
        <v>5984731</v>
      </c>
      <c r="F18" s="66">
        <v>79150</v>
      </c>
      <c r="G18" s="66">
        <v>15021</v>
      </c>
      <c r="H18" s="38"/>
      <c r="I18" s="67" t="s">
        <v>3</v>
      </c>
      <c r="J18" s="38">
        <v>155</v>
      </c>
      <c r="K18" s="67">
        <v>4</v>
      </c>
    </row>
    <row r="19" spans="1:11" s="42" customFormat="1" ht="12" customHeight="1" x14ac:dyDescent="0.25">
      <c r="A19" s="1" t="s">
        <v>58</v>
      </c>
      <c r="B19" s="38">
        <v>86111</v>
      </c>
      <c r="C19" s="38"/>
      <c r="D19" s="42">
        <v>9058171</v>
      </c>
      <c r="E19" s="66">
        <v>9037304</v>
      </c>
      <c r="F19" s="66">
        <v>20867</v>
      </c>
      <c r="G19" s="66">
        <v>26733</v>
      </c>
      <c r="H19" s="38"/>
      <c r="I19" s="67" t="s">
        <v>3</v>
      </c>
      <c r="J19" s="38">
        <v>69</v>
      </c>
      <c r="K19" s="66">
        <v>17</v>
      </c>
    </row>
    <row r="20" spans="1:11" s="23" customFormat="1" ht="12" customHeight="1" x14ac:dyDescent="0.25">
      <c r="A20" s="1" t="s">
        <v>1</v>
      </c>
      <c r="B20" s="38">
        <v>11559</v>
      </c>
      <c r="C20" s="38"/>
      <c r="D20" s="66">
        <v>917741</v>
      </c>
      <c r="E20" s="66">
        <v>904602</v>
      </c>
      <c r="F20" s="67">
        <v>13139</v>
      </c>
      <c r="G20" s="38">
        <v>3622</v>
      </c>
      <c r="H20" s="38"/>
      <c r="I20" s="67" t="s">
        <v>3</v>
      </c>
      <c r="J20" s="38">
        <v>5</v>
      </c>
      <c r="K20" s="67" t="s">
        <v>3</v>
      </c>
    </row>
    <row r="21" spans="1:11" s="23" customFormat="1" ht="20.149999999999999" customHeight="1" x14ac:dyDescent="0.25">
      <c r="A21" s="50" t="s">
        <v>0</v>
      </c>
      <c r="B21" s="25">
        <v>626387</v>
      </c>
      <c r="C21" s="25"/>
      <c r="D21" s="25">
        <v>77168942</v>
      </c>
      <c r="E21" s="25">
        <v>75186153</v>
      </c>
      <c r="F21" s="25">
        <v>1982789</v>
      </c>
      <c r="G21" s="25">
        <v>311746</v>
      </c>
      <c r="H21" s="25"/>
      <c r="I21" s="25">
        <v>17365</v>
      </c>
      <c r="J21" s="25">
        <v>2100</v>
      </c>
      <c r="K21" s="25">
        <v>814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103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94</v>
      </c>
      <c r="B24" s="3"/>
      <c r="C24" s="3"/>
      <c r="D24" s="27"/>
      <c r="E24" s="3"/>
      <c r="F24" s="3"/>
      <c r="G24" s="3"/>
      <c r="H24" s="23"/>
      <c r="I24" s="31"/>
      <c r="K24" s="71" t="s">
        <v>107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CC1C-A744-4652-9D35-666077FE3D8E}">
  <sheetPr codeName="Feuil7"/>
  <dimension ref="A1:K30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75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437756</v>
      </c>
      <c r="C17" s="38"/>
      <c r="D17" s="38">
        <v>61661720</v>
      </c>
      <c r="E17" s="38">
        <v>57918353</v>
      </c>
      <c r="F17" s="38">
        <v>3743367</v>
      </c>
      <c r="G17" s="60">
        <v>216588</v>
      </c>
      <c r="H17" s="38"/>
      <c r="I17" s="38">
        <v>24592</v>
      </c>
      <c r="J17" s="38">
        <v>2174</v>
      </c>
      <c r="K17" s="66">
        <v>810</v>
      </c>
    </row>
    <row r="18" spans="1:11" s="23" customFormat="1" ht="12" customHeight="1" x14ac:dyDescent="0.25">
      <c r="A18" s="1" t="s">
        <v>18</v>
      </c>
      <c r="B18" s="38">
        <v>48618</v>
      </c>
      <c r="C18" s="38"/>
      <c r="D18" s="38">
        <v>4539566</v>
      </c>
      <c r="E18" s="38">
        <v>4098910</v>
      </c>
      <c r="F18" s="38">
        <v>440656</v>
      </c>
      <c r="G18" s="66">
        <v>32736</v>
      </c>
      <c r="H18" s="38"/>
      <c r="I18" s="38" t="s">
        <v>3</v>
      </c>
      <c r="J18" s="38">
        <v>105</v>
      </c>
      <c r="K18" s="66">
        <v>44</v>
      </c>
    </row>
    <row r="19" spans="1:11" s="42" customFormat="1" ht="12" customHeight="1" x14ac:dyDescent="0.25">
      <c r="A19" s="1" t="s">
        <v>58</v>
      </c>
      <c r="B19" s="38">
        <v>68215</v>
      </c>
      <c r="C19" s="38"/>
      <c r="D19" s="38">
        <v>7840005</v>
      </c>
      <c r="E19" s="38">
        <v>7722494</v>
      </c>
      <c r="F19" s="38">
        <v>117511</v>
      </c>
      <c r="G19" s="66">
        <v>27909</v>
      </c>
      <c r="H19" s="38"/>
      <c r="I19" s="38" t="s">
        <v>3</v>
      </c>
      <c r="J19" s="38">
        <v>98</v>
      </c>
      <c r="K19" s="66">
        <v>35</v>
      </c>
    </row>
    <row r="20" spans="1:11" s="23" customFormat="1" ht="12" customHeight="1" x14ac:dyDescent="0.25">
      <c r="A20" s="70" t="s">
        <v>79</v>
      </c>
      <c r="B20" s="38" t="s">
        <v>3</v>
      </c>
      <c r="C20" s="38"/>
      <c r="D20" s="38">
        <v>269700</v>
      </c>
      <c r="E20" s="38">
        <v>229429</v>
      </c>
      <c r="F20" s="38">
        <v>40271</v>
      </c>
      <c r="G20" s="66">
        <v>1906</v>
      </c>
      <c r="H20" s="38"/>
      <c r="I20" s="38" t="s">
        <v>3</v>
      </c>
      <c r="J20" s="38">
        <v>9</v>
      </c>
      <c r="K20" s="38" t="s">
        <v>3</v>
      </c>
    </row>
    <row r="21" spans="1:11" s="23" customFormat="1" ht="12" customHeight="1" x14ac:dyDescent="0.25">
      <c r="A21" s="1" t="s">
        <v>1</v>
      </c>
      <c r="B21" s="38">
        <v>7836</v>
      </c>
      <c r="C21" s="38"/>
      <c r="D21" s="38">
        <v>625670</v>
      </c>
      <c r="E21" s="38">
        <v>616092</v>
      </c>
      <c r="F21" s="38">
        <v>9578</v>
      </c>
      <c r="G21" s="38">
        <v>6877</v>
      </c>
      <c r="H21" s="38"/>
      <c r="I21" s="38" t="s">
        <v>3</v>
      </c>
      <c r="J21" s="38">
        <v>29</v>
      </c>
      <c r="K21" s="38">
        <v>7</v>
      </c>
    </row>
    <row r="22" spans="1:11" s="23" customFormat="1" ht="20.149999999999999" customHeight="1" x14ac:dyDescent="0.25">
      <c r="A22" s="1" t="s">
        <v>21</v>
      </c>
      <c r="B22" s="38">
        <v>1397</v>
      </c>
      <c r="C22" s="38"/>
      <c r="D22" s="38">
        <v>114571</v>
      </c>
      <c r="E22" s="38">
        <v>114571</v>
      </c>
      <c r="F22" s="38" t="s">
        <v>3</v>
      </c>
      <c r="G22" s="38">
        <v>703</v>
      </c>
      <c r="H22" s="38"/>
      <c r="I22" s="38" t="s">
        <v>3</v>
      </c>
      <c r="J22" s="38">
        <v>15</v>
      </c>
      <c r="K22" s="38" t="s">
        <v>3</v>
      </c>
    </row>
    <row r="23" spans="1:11" s="23" customFormat="1" ht="12" customHeight="1" x14ac:dyDescent="0.25">
      <c r="A23" s="70" t="s">
        <v>51</v>
      </c>
      <c r="B23" s="38">
        <v>113</v>
      </c>
      <c r="C23" s="68"/>
      <c r="D23" s="38">
        <v>9689</v>
      </c>
      <c r="E23" s="38">
        <v>9689</v>
      </c>
      <c r="F23" s="38" t="s">
        <v>3</v>
      </c>
      <c r="G23" s="38">
        <v>143</v>
      </c>
      <c r="H23" s="38"/>
      <c r="I23" s="38" t="s">
        <v>3</v>
      </c>
      <c r="J23" s="38">
        <v>3</v>
      </c>
      <c r="K23" s="38" t="s">
        <v>3</v>
      </c>
    </row>
    <row r="24" spans="1:11" s="23" customFormat="1" ht="20.149999999999999" customHeight="1" x14ac:dyDescent="0.25">
      <c r="A24" s="50" t="s">
        <v>0</v>
      </c>
      <c r="B24" s="25">
        <v>563935</v>
      </c>
      <c r="C24" s="25"/>
      <c r="D24" s="25">
        <v>75060921</v>
      </c>
      <c r="E24" s="25">
        <v>70709538</v>
      </c>
      <c r="F24" s="33">
        <v>4351383</v>
      </c>
      <c r="G24" s="25">
        <v>286862</v>
      </c>
      <c r="H24" s="25"/>
      <c r="I24" s="63">
        <v>24592</v>
      </c>
      <c r="J24" s="25">
        <v>2433</v>
      </c>
      <c r="K24" s="25">
        <v>896</v>
      </c>
    </row>
    <row r="25" spans="1:11" s="23" customFormat="1" ht="12" customHeight="1" x14ac:dyDescent="0.25">
      <c r="A25" s="50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s="24" customFormat="1" ht="12" customHeight="1" x14ac:dyDescent="0.25">
      <c r="A26" s="36" t="s">
        <v>81</v>
      </c>
      <c r="B26" s="3"/>
      <c r="C26" s="3"/>
      <c r="D26" s="27"/>
      <c r="E26" s="3"/>
      <c r="F26" s="3"/>
      <c r="G26" s="3"/>
      <c r="H26" s="23"/>
      <c r="I26" s="27"/>
      <c r="J26" s="23"/>
      <c r="K26" s="23"/>
    </row>
    <row r="27" spans="1:11" s="24" customFormat="1" ht="12" customHeight="1" x14ac:dyDescent="0.25">
      <c r="A27" s="36" t="s">
        <v>80</v>
      </c>
      <c r="B27" s="3"/>
      <c r="C27" s="3"/>
      <c r="D27" s="27"/>
      <c r="E27" s="3"/>
      <c r="F27" s="3"/>
      <c r="G27" s="3"/>
      <c r="H27" s="23"/>
      <c r="I27" s="27"/>
      <c r="J27" s="23"/>
      <c r="K27" s="23"/>
    </row>
    <row r="28" spans="1:11" s="24" customFormat="1" ht="12" customHeight="1" x14ac:dyDescent="0.25">
      <c r="A28" s="36" t="s">
        <v>78</v>
      </c>
      <c r="B28" s="33"/>
      <c r="C28" s="33"/>
      <c r="D28" s="30"/>
      <c r="E28" s="3"/>
      <c r="F28" s="3"/>
      <c r="G28" s="3"/>
      <c r="H28" s="23"/>
      <c r="I28" s="31"/>
    </row>
    <row r="29" spans="1:11" s="24" customFormat="1" ht="16" customHeight="1" x14ac:dyDescent="0.25">
      <c r="A29" s="26" t="s">
        <v>76</v>
      </c>
      <c r="B29" s="3"/>
      <c r="C29" s="3"/>
      <c r="D29" s="27"/>
      <c r="E29" s="3"/>
      <c r="F29" s="3"/>
      <c r="G29" s="3"/>
      <c r="H29" s="23"/>
      <c r="I29" s="31"/>
      <c r="K29" s="65" t="s">
        <v>77</v>
      </c>
    </row>
    <row r="30" spans="1:11" s="24" customFormat="1" ht="4" customHeight="1" x14ac:dyDescent="0.25">
      <c r="A30" s="45"/>
      <c r="B30" s="29"/>
      <c r="C30" s="29"/>
      <c r="D30" s="43"/>
      <c r="E30" s="29"/>
      <c r="F30" s="29"/>
      <c r="G30" s="29"/>
      <c r="H30" s="29"/>
      <c r="I30" s="46"/>
      <c r="J30" s="47"/>
      <c r="K30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6F9F-132B-4E01-A797-FCD5079E0EC3}">
  <sheetPr codeName="Feuil8"/>
  <dimension ref="A1:L29"/>
  <sheetViews>
    <sheetView zoomScaleNormal="100"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71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69" t="s">
        <v>65</v>
      </c>
      <c r="I11" s="37"/>
      <c r="J11" s="69" t="s">
        <v>65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38">
        <v>423017</v>
      </c>
      <c r="D17" s="38"/>
      <c r="E17" s="38">
        <v>66040624</v>
      </c>
      <c r="F17" s="38">
        <v>16501259</v>
      </c>
      <c r="G17" s="38">
        <v>49539365</v>
      </c>
      <c r="H17" s="60">
        <v>245484</v>
      </c>
      <c r="I17" s="38"/>
      <c r="J17" s="38">
        <v>26831</v>
      </c>
      <c r="K17" s="38">
        <v>2936</v>
      </c>
      <c r="L17" s="66">
        <v>743</v>
      </c>
    </row>
    <row r="18" spans="1:12" s="23" customFormat="1" ht="12" customHeight="1" x14ac:dyDescent="0.25">
      <c r="A18" s="1" t="s">
        <v>18</v>
      </c>
      <c r="B18" s="1"/>
      <c r="C18" s="38">
        <v>47783</v>
      </c>
      <c r="D18" s="38"/>
      <c r="E18" s="38">
        <v>6770992</v>
      </c>
      <c r="F18" s="38">
        <v>506693</v>
      </c>
      <c r="G18" s="38">
        <v>6264299</v>
      </c>
      <c r="H18" s="66">
        <v>33270</v>
      </c>
      <c r="I18" s="38"/>
      <c r="J18" s="38" t="s">
        <v>3</v>
      </c>
      <c r="K18" s="38">
        <v>73</v>
      </c>
      <c r="L18" s="66">
        <v>14</v>
      </c>
    </row>
    <row r="19" spans="1:12" s="42" customFormat="1" ht="12" customHeight="1" x14ac:dyDescent="0.25">
      <c r="A19" s="1" t="s">
        <v>58</v>
      </c>
      <c r="B19" s="36"/>
      <c r="C19" s="38">
        <v>64198</v>
      </c>
      <c r="D19" s="38"/>
      <c r="E19" s="38">
        <v>8469318</v>
      </c>
      <c r="F19" s="38">
        <v>172041</v>
      </c>
      <c r="G19" s="38">
        <v>8297277</v>
      </c>
      <c r="H19" s="66">
        <v>22980</v>
      </c>
      <c r="I19" s="38"/>
      <c r="J19" s="38" t="s">
        <v>3</v>
      </c>
      <c r="K19" s="38">
        <v>94</v>
      </c>
      <c r="L19" s="66">
        <v>40</v>
      </c>
    </row>
    <row r="20" spans="1:12" s="23" customFormat="1" ht="12" customHeight="1" x14ac:dyDescent="0.25">
      <c r="A20" s="1" t="s">
        <v>20</v>
      </c>
      <c r="B20" s="1"/>
      <c r="C20" s="38">
        <v>6146</v>
      </c>
      <c r="D20" s="38"/>
      <c r="E20" s="38">
        <v>917301</v>
      </c>
      <c r="F20" s="38">
        <v>130260</v>
      </c>
      <c r="G20" s="38">
        <v>787041</v>
      </c>
      <c r="H20" s="66">
        <v>6127</v>
      </c>
      <c r="I20" s="38"/>
      <c r="J20" s="38" t="s">
        <v>3</v>
      </c>
      <c r="K20" s="38">
        <v>14</v>
      </c>
      <c r="L20" s="38" t="s">
        <v>3</v>
      </c>
    </row>
    <row r="21" spans="1:12" s="23" customFormat="1" ht="12" customHeight="1" x14ac:dyDescent="0.25">
      <c r="A21" s="1" t="s">
        <v>1</v>
      </c>
      <c r="B21" s="1"/>
      <c r="C21" s="38">
        <v>7381</v>
      </c>
      <c r="D21" s="38"/>
      <c r="E21" s="38">
        <v>792177</v>
      </c>
      <c r="F21" s="38">
        <v>9978</v>
      </c>
      <c r="G21" s="38">
        <v>782199</v>
      </c>
      <c r="H21" s="38">
        <v>7979</v>
      </c>
      <c r="I21" s="38"/>
      <c r="J21" s="38" t="s">
        <v>3</v>
      </c>
      <c r="K21" s="38">
        <v>30</v>
      </c>
      <c r="L21" s="38">
        <v>4</v>
      </c>
    </row>
    <row r="22" spans="1:12" s="23" customFormat="1" ht="20.149999999999999" customHeight="1" x14ac:dyDescent="0.25">
      <c r="A22" s="1" t="s">
        <v>21</v>
      </c>
      <c r="B22" s="1"/>
      <c r="C22" s="38">
        <v>1395</v>
      </c>
      <c r="D22" s="38"/>
      <c r="E22" s="38">
        <v>131984</v>
      </c>
      <c r="F22" s="38" t="s">
        <v>3</v>
      </c>
      <c r="G22" s="38">
        <v>131984</v>
      </c>
      <c r="H22" s="38">
        <v>619</v>
      </c>
      <c r="I22" s="38"/>
      <c r="J22" s="38" t="s">
        <v>3</v>
      </c>
      <c r="K22" s="38">
        <v>14</v>
      </c>
      <c r="L22" s="38" t="s">
        <v>3</v>
      </c>
    </row>
    <row r="23" spans="1:12" s="23" customFormat="1" ht="12" customHeight="1" x14ac:dyDescent="0.25">
      <c r="A23" s="1" t="s">
        <v>22</v>
      </c>
      <c r="B23" s="1"/>
      <c r="C23" s="38">
        <v>105</v>
      </c>
      <c r="D23" s="68"/>
      <c r="E23" s="38">
        <v>10429</v>
      </c>
      <c r="F23" s="38" t="s">
        <v>3</v>
      </c>
      <c r="G23" s="38">
        <v>10429</v>
      </c>
      <c r="H23" s="38">
        <v>147</v>
      </c>
      <c r="I23" s="38"/>
      <c r="J23" s="38" t="s">
        <v>3</v>
      </c>
      <c r="K23" s="38">
        <v>4</v>
      </c>
      <c r="L23" s="38" t="s">
        <v>3</v>
      </c>
    </row>
    <row r="24" spans="1:12" s="23" customFormat="1" ht="20.149999999999999" customHeight="1" x14ac:dyDescent="0.25">
      <c r="A24" s="50" t="s">
        <v>0</v>
      </c>
      <c r="B24" s="50"/>
      <c r="C24" s="25">
        <v>550025</v>
      </c>
      <c r="D24" s="25"/>
      <c r="E24" s="25">
        <v>83132825</v>
      </c>
      <c r="F24" s="25">
        <v>17320231</v>
      </c>
      <c r="G24" s="33">
        <v>65812594</v>
      </c>
      <c r="H24" s="25">
        <v>316606</v>
      </c>
      <c r="I24" s="25"/>
      <c r="J24" s="63">
        <v>26831</v>
      </c>
      <c r="K24" s="25">
        <v>3165</v>
      </c>
      <c r="L24" s="25">
        <v>801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36" t="s">
        <v>74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36" t="s">
        <v>62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73</v>
      </c>
      <c r="B28" s="1"/>
      <c r="C28" s="3"/>
      <c r="D28" s="3"/>
      <c r="E28" s="27"/>
      <c r="F28" s="3"/>
      <c r="G28" s="3"/>
      <c r="H28" s="3"/>
      <c r="I28" s="23"/>
      <c r="J28" s="31"/>
      <c r="L28" s="65" t="s">
        <v>72</v>
      </c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784E-0470-4D3E-A519-D87B8B707D2E}">
  <sheetPr codeName="Feuil9"/>
  <dimension ref="A1:L29"/>
  <sheetViews>
    <sheetView zoomScaleNormal="100"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68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69" t="s">
        <v>65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38">
        <v>417231</v>
      </c>
      <c r="D17" s="38"/>
      <c r="E17" s="38">
        <v>70272055</v>
      </c>
      <c r="F17" s="38">
        <v>53394558</v>
      </c>
      <c r="G17" s="38">
        <v>16877497</v>
      </c>
      <c r="H17" s="60">
        <v>241791</v>
      </c>
      <c r="I17" s="38"/>
      <c r="J17" s="38">
        <v>10623</v>
      </c>
      <c r="K17" s="38">
        <v>3092</v>
      </c>
      <c r="L17" s="66">
        <v>916</v>
      </c>
    </row>
    <row r="18" spans="1:12" s="23" customFormat="1" ht="12" customHeight="1" x14ac:dyDescent="0.25">
      <c r="A18" s="1" t="s">
        <v>18</v>
      </c>
      <c r="B18" s="1"/>
      <c r="C18" s="38">
        <v>46993</v>
      </c>
      <c r="D18" s="38"/>
      <c r="E18" s="38">
        <v>7986220</v>
      </c>
      <c r="F18" s="38">
        <v>7212667</v>
      </c>
      <c r="G18" s="38">
        <v>773553</v>
      </c>
      <c r="H18" s="66">
        <v>34911</v>
      </c>
      <c r="I18" s="38"/>
      <c r="J18" s="38" t="s">
        <v>3</v>
      </c>
      <c r="K18" s="38">
        <v>89</v>
      </c>
      <c r="L18" s="66">
        <v>7</v>
      </c>
    </row>
    <row r="19" spans="1:12" s="42" customFormat="1" ht="12" customHeight="1" x14ac:dyDescent="0.25">
      <c r="A19" s="1" t="s">
        <v>58</v>
      </c>
      <c r="B19" s="36"/>
      <c r="C19" s="38">
        <v>67112</v>
      </c>
      <c r="D19" s="38"/>
      <c r="E19" s="38">
        <v>9434439</v>
      </c>
      <c r="F19" s="38">
        <v>9261530</v>
      </c>
      <c r="G19" s="38">
        <v>172909</v>
      </c>
      <c r="H19" s="66">
        <v>22648</v>
      </c>
      <c r="I19" s="38"/>
      <c r="J19" s="38" t="s">
        <v>3</v>
      </c>
      <c r="K19" s="38">
        <v>121</v>
      </c>
      <c r="L19" s="66">
        <v>38</v>
      </c>
    </row>
    <row r="20" spans="1:12" s="23" customFormat="1" ht="12" customHeight="1" x14ac:dyDescent="0.25">
      <c r="A20" s="1" t="s">
        <v>20</v>
      </c>
      <c r="B20" s="1"/>
      <c r="C20" s="38">
        <v>6016</v>
      </c>
      <c r="D20" s="38"/>
      <c r="E20" s="38">
        <v>1180333</v>
      </c>
      <c r="F20" s="38">
        <v>1051819</v>
      </c>
      <c r="G20" s="38">
        <v>128514</v>
      </c>
      <c r="H20" s="66">
        <v>5895</v>
      </c>
      <c r="I20" s="38"/>
      <c r="J20" s="38" t="s">
        <v>3</v>
      </c>
      <c r="K20" s="38">
        <v>17</v>
      </c>
      <c r="L20" s="38" t="s">
        <v>3</v>
      </c>
    </row>
    <row r="21" spans="1:12" s="23" customFormat="1" ht="12" customHeight="1" x14ac:dyDescent="0.25">
      <c r="A21" s="1" t="s">
        <v>1</v>
      </c>
      <c r="B21" s="1"/>
      <c r="C21" s="38">
        <v>7021</v>
      </c>
      <c r="D21" s="38"/>
      <c r="E21" s="38">
        <v>818001</v>
      </c>
      <c r="F21" s="38">
        <v>802184</v>
      </c>
      <c r="G21" s="38">
        <v>15817</v>
      </c>
      <c r="H21" s="38">
        <v>7136</v>
      </c>
      <c r="I21" s="38"/>
      <c r="J21" s="38" t="s">
        <v>3</v>
      </c>
      <c r="K21" s="38">
        <v>31</v>
      </c>
      <c r="L21" s="38">
        <v>4</v>
      </c>
    </row>
    <row r="22" spans="1:12" s="23" customFormat="1" ht="20.149999999999999" customHeight="1" x14ac:dyDescent="0.25">
      <c r="A22" s="1" t="s">
        <v>21</v>
      </c>
      <c r="B22" s="1"/>
      <c r="C22" s="38">
        <v>1390</v>
      </c>
      <c r="D22" s="38"/>
      <c r="E22" s="38">
        <v>150582</v>
      </c>
      <c r="F22" s="38">
        <v>150582</v>
      </c>
      <c r="G22" s="38" t="s">
        <v>3</v>
      </c>
      <c r="H22" s="38">
        <v>743</v>
      </c>
      <c r="I22" s="38"/>
      <c r="J22" s="38" t="s">
        <v>3</v>
      </c>
      <c r="K22" s="38">
        <v>14</v>
      </c>
      <c r="L22" s="38" t="s">
        <v>3</v>
      </c>
    </row>
    <row r="23" spans="1:12" s="23" customFormat="1" ht="12" customHeight="1" x14ac:dyDescent="0.25">
      <c r="A23" s="1" t="s">
        <v>22</v>
      </c>
      <c r="B23" s="1"/>
      <c r="C23" s="38">
        <v>97</v>
      </c>
      <c r="D23" s="68"/>
      <c r="E23" s="38">
        <v>13012</v>
      </c>
      <c r="F23" s="38">
        <v>13012</v>
      </c>
      <c r="G23" s="38" t="s">
        <v>3</v>
      </c>
      <c r="H23" s="38">
        <v>252</v>
      </c>
      <c r="I23" s="38"/>
      <c r="J23" s="38" t="s">
        <v>3</v>
      </c>
      <c r="K23" s="38">
        <v>1</v>
      </c>
      <c r="L23" s="38" t="s">
        <v>3</v>
      </c>
    </row>
    <row r="24" spans="1:12" s="23" customFormat="1" ht="20.149999999999999" customHeight="1" x14ac:dyDescent="0.25">
      <c r="A24" s="50" t="s">
        <v>0</v>
      </c>
      <c r="B24" s="50"/>
      <c r="C24" s="25">
        <v>545860</v>
      </c>
      <c r="D24" s="25"/>
      <c r="E24" s="25">
        <v>89854642</v>
      </c>
      <c r="F24" s="25">
        <v>71886352</v>
      </c>
      <c r="G24" s="33">
        <v>17968290</v>
      </c>
      <c r="H24" s="25">
        <v>313376</v>
      </c>
      <c r="I24" s="25"/>
      <c r="J24" s="63">
        <v>10623</v>
      </c>
      <c r="K24" s="25">
        <v>3365</v>
      </c>
      <c r="L24" s="25">
        <v>965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36" t="s">
        <v>70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36" t="s">
        <v>62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  <c r="L28" s="65" t="s">
        <v>69</v>
      </c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CA6C-7ACF-43AD-B1B1-E5E87F76D832}">
  <sheetPr codeName="Feuil10"/>
  <dimension ref="A1:L29"/>
  <sheetViews>
    <sheetView zoomScaleNormal="100"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64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69" t="s">
        <v>65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38">
        <v>411134</v>
      </c>
      <c r="D17" s="38"/>
      <c r="E17" s="38">
        <v>64585973</v>
      </c>
      <c r="F17" s="38">
        <v>61937273</v>
      </c>
      <c r="G17" s="38">
        <v>2648700</v>
      </c>
      <c r="H17" s="60">
        <v>186129</v>
      </c>
      <c r="I17" s="38"/>
      <c r="J17" s="38">
        <v>9602</v>
      </c>
      <c r="K17" s="38">
        <v>1800</v>
      </c>
      <c r="L17" s="66">
        <v>550</v>
      </c>
    </row>
    <row r="18" spans="1:12" s="23" customFormat="1" ht="12" customHeight="1" x14ac:dyDescent="0.25">
      <c r="A18" s="1" t="s">
        <v>18</v>
      </c>
      <c r="B18" s="1"/>
      <c r="C18" s="38">
        <v>46445</v>
      </c>
      <c r="D18" s="38"/>
      <c r="E18" s="38">
        <v>6808024</v>
      </c>
      <c r="F18" s="38">
        <v>6005941</v>
      </c>
      <c r="G18" s="38">
        <v>802083</v>
      </c>
      <c r="H18" s="66">
        <v>31056</v>
      </c>
      <c r="I18" s="38"/>
      <c r="J18" s="67" t="s">
        <v>26</v>
      </c>
      <c r="K18" s="38">
        <v>77</v>
      </c>
      <c r="L18" s="66">
        <v>15</v>
      </c>
    </row>
    <row r="19" spans="1:12" s="42" customFormat="1" ht="12" customHeight="1" x14ac:dyDescent="0.25">
      <c r="A19" s="1" t="s">
        <v>58</v>
      </c>
      <c r="B19" s="36"/>
      <c r="C19" s="38">
        <v>66032</v>
      </c>
      <c r="D19" s="38"/>
      <c r="E19" s="38">
        <v>9035527</v>
      </c>
      <c r="F19" s="38">
        <v>8874096</v>
      </c>
      <c r="G19" s="38">
        <v>161431</v>
      </c>
      <c r="H19" s="66">
        <v>19918</v>
      </c>
      <c r="I19" s="38"/>
      <c r="J19" s="67" t="s">
        <v>26</v>
      </c>
      <c r="K19" s="38">
        <v>176</v>
      </c>
      <c r="L19" s="66">
        <v>25</v>
      </c>
    </row>
    <row r="20" spans="1:12" s="23" customFormat="1" ht="12" customHeight="1" x14ac:dyDescent="0.25">
      <c r="A20" s="1" t="s">
        <v>20</v>
      </c>
      <c r="B20" s="1"/>
      <c r="C20" s="38">
        <v>6039</v>
      </c>
      <c r="D20" s="38"/>
      <c r="E20" s="38">
        <v>1042269</v>
      </c>
      <c r="F20" s="38">
        <v>924062</v>
      </c>
      <c r="G20" s="38">
        <v>118207</v>
      </c>
      <c r="H20" s="66">
        <v>5729</v>
      </c>
      <c r="I20" s="38"/>
      <c r="J20" s="67" t="s">
        <v>26</v>
      </c>
      <c r="K20" s="38">
        <v>11</v>
      </c>
      <c r="L20" s="67" t="s">
        <v>26</v>
      </c>
    </row>
    <row r="21" spans="1:12" s="23" customFormat="1" ht="12" customHeight="1" x14ac:dyDescent="0.25">
      <c r="A21" s="1" t="s">
        <v>1</v>
      </c>
      <c r="B21" s="1"/>
      <c r="C21" s="38">
        <v>6757</v>
      </c>
      <c r="D21" s="38"/>
      <c r="E21" s="38">
        <v>711735</v>
      </c>
      <c r="F21" s="38">
        <v>695573</v>
      </c>
      <c r="G21" s="38">
        <v>16162</v>
      </c>
      <c r="H21" s="38">
        <v>11804</v>
      </c>
      <c r="I21" s="38"/>
      <c r="J21" s="67" t="s">
        <v>26</v>
      </c>
      <c r="K21" s="38">
        <v>6</v>
      </c>
      <c r="L21" s="38">
        <v>4</v>
      </c>
    </row>
    <row r="22" spans="1:12" s="23" customFormat="1" ht="20.149999999999999" customHeight="1" x14ac:dyDescent="0.25">
      <c r="A22" s="1" t="s">
        <v>21</v>
      </c>
      <c r="B22" s="1"/>
      <c r="C22" s="38">
        <v>1383</v>
      </c>
      <c r="D22" s="38"/>
      <c r="E22" s="38">
        <v>138724</v>
      </c>
      <c r="F22" s="38">
        <v>138724</v>
      </c>
      <c r="G22" s="38" t="s">
        <v>3</v>
      </c>
      <c r="H22" s="38">
        <v>195</v>
      </c>
      <c r="I22" s="38"/>
      <c r="J22" s="67" t="s">
        <v>26</v>
      </c>
      <c r="K22" s="38">
        <v>3</v>
      </c>
      <c r="L22" s="67" t="s">
        <v>26</v>
      </c>
    </row>
    <row r="23" spans="1:12" s="23" customFormat="1" ht="12" customHeight="1" x14ac:dyDescent="0.25">
      <c r="A23" s="1" t="s">
        <v>22</v>
      </c>
      <c r="B23" s="1"/>
      <c r="C23" s="38">
        <v>92</v>
      </c>
      <c r="D23" s="68"/>
      <c r="E23" s="38">
        <v>9108</v>
      </c>
      <c r="F23" s="38">
        <v>9108</v>
      </c>
      <c r="G23" s="38" t="s">
        <v>3</v>
      </c>
      <c r="H23" s="38">
        <v>210</v>
      </c>
      <c r="I23" s="38"/>
      <c r="J23" s="67" t="s">
        <v>26</v>
      </c>
      <c r="K23" s="38">
        <v>1</v>
      </c>
      <c r="L23" s="67" t="s">
        <v>26</v>
      </c>
    </row>
    <row r="24" spans="1:12" s="23" customFormat="1" ht="20.149999999999999" customHeight="1" x14ac:dyDescent="0.25">
      <c r="A24" s="50" t="s">
        <v>0</v>
      </c>
      <c r="B24" s="50"/>
      <c r="C24" s="25">
        <v>537882</v>
      </c>
      <c r="D24" s="25"/>
      <c r="E24" s="25">
        <v>82331360</v>
      </c>
      <c r="F24" s="25">
        <v>78584777</v>
      </c>
      <c r="G24" s="33">
        <v>3746583</v>
      </c>
      <c r="H24" s="25">
        <v>255041</v>
      </c>
      <c r="I24" s="25"/>
      <c r="J24" s="63">
        <v>9602</v>
      </c>
      <c r="K24" s="25">
        <v>2074</v>
      </c>
      <c r="L24" s="25">
        <v>594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36" t="s">
        <v>66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36" t="s">
        <v>62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  <c r="L28" s="65" t="s">
        <v>67</v>
      </c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D77AD-44DD-40B5-B4D6-AECB106DC544}">
  <sheetPr codeName="Feuil11"/>
  <dimension ref="A1:L29"/>
  <sheetViews>
    <sheetView zoomScaleNormal="100"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63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38">
        <v>410486</v>
      </c>
      <c r="D17" s="38"/>
      <c r="E17" s="38">
        <v>59125611</v>
      </c>
      <c r="F17" s="38">
        <v>57533811</v>
      </c>
      <c r="G17" s="38">
        <v>1591800</v>
      </c>
      <c r="H17" s="60">
        <v>172769</v>
      </c>
      <c r="I17" s="38"/>
      <c r="J17" s="38">
        <v>9088</v>
      </c>
      <c r="K17" s="38">
        <v>1709</v>
      </c>
      <c r="L17" s="66">
        <v>376</v>
      </c>
    </row>
    <row r="18" spans="1:12" s="23" customFormat="1" ht="12" customHeight="1" x14ac:dyDescent="0.25">
      <c r="A18" s="1" t="s">
        <v>18</v>
      </c>
      <c r="B18" s="1"/>
      <c r="C18" s="38">
        <v>46167</v>
      </c>
      <c r="D18" s="38"/>
      <c r="E18" s="38">
        <v>4561371</v>
      </c>
      <c r="F18" s="38">
        <v>4341380</v>
      </c>
      <c r="G18" s="38">
        <v>219991</v>
      </c>
      <c r="H18" s="66">
        <v>32216</v>
      </c>
      <c r="I18" s="38"/>
      <c r="J18" s="67" t="s">
        <v>26</v>
      </c>
      <c r="K18" s="38">
        <v>100</v>
      </c>
      <c r="L18" s="66">
        <v>7</v>
      </c>
    </row>
    <row r="19" spans="1:12" s="42" customFormat="1" ht="12" customHeight="1" x14ac:dyDescent="0.25">
      <c r="A19" s="1" t="s">
        <v>58</v>
      </c>
      <c r="B19" s="36"/>
      <c r="C19" s="38">
        <v>64289</v>
      </c>
      <c r="D19" s="38"/>
      <c r="E19" s="38">
        <v>6850192</v>
      </c>
      <c r="F19" s="38">
        <v>6788728</v>
      </c>
      <c r="G19" s="38">
        <v>61464</v>
      </c>
      <c r="H19" s="66">
        <v>21592</v>
      </c>
      <c r="I19" s="38"/>
      <c r="J19" s="67" t="s">
        <v>26</v>
      </c>
      <c r="K19" s="38">
        <v>59</v>
      </c>
      <c r="L19" s="66">
        <v>12</v>
      </c>
    </row>
    <row r="20" spans="1:12" s="23" customFormat="1" ht="12" customHeight="1" x14ac:dyDescent="0.25">
      <c r="A20" s="1" t="s">
        <v>20</v>
      </c>
      <c r="B20" s="1"/>
      <c r="C20" s="38">
        <v>5934</v>
      </c>
      <c r="D20" s="38"/>
      <c r="E20" s="38">
        <v>721561</v>
      </c>
      <c r="F20" s="38">
        <v>697124</v>
      </c>
      <c r="G20" s="38">
        <v>24437</v>
      </c>
      <c r="H20" s="66">
        <v>5678</v>
      </c>
      <c r="I20" s="38"/>
      <c r="J20" s="67" t="s">
        <v>26</v>
      </c>
      <c r="K20" s="38">
        <v>20</v>
      </c>
      <c r="L20" s="67" t="s">
        <v>26</v>
      </c>
    </row>
    <row r="21" spans="1:12" s="23" customFormat="1" ht="12" customHeight="1" x14ac:dyDescent="0.25">
      <c r="A21" s="1" t="s">
        <v>1</v>
      </c>
      <c r="B21" s="1"/>
      <c r="C21" s="38">
        <v>6649</v>
      </c>
      <c r="D21" s="38"/>
      <c r="E21" s="38">
        <v>532754</v>
      </c>
      <c r="F21" s="38">
        <v>527882</v>
      </c>
      <c r="G21" s="38">
        <v>4872</v>
      </c>
      <c r="H21" s="38">
        <v>9899</v>
      </c>
      <c r="I21" s="38"/>
      <c r="J21" s="67" t="s">
        <v>26</v>
      </c>
      <c r="K21" s="38">
        <v>29</v>
      </c>
      <c r="L21" s="38">
        <v>3</v>
      </c>
    </row>
    <row r="22" spans="1:12" s="23" customFormat="1" ht="20.149999999999999" customHeight="1" x14ac:dyDescent="0.25">
      <c r="A22" s="1" t="s">
        <v>21</v>
      </c>
      <c r="B22" s="1"/>
      <c r="C22" s="38">
        <v>1365</v>
      </c>
      <c r="D22" s="38"/>
      <c r="E22" s="38">
        <v>103302</v>
      </c>
      <c r="F22" s="38">
        <v>103302</v>
      </c>
      <c r="G22" s="38" t="s">
        <v>3</v>
      </c>
      <c r="H22" s="38">
        <v>375</v>
      </c>
      <c r="I22" s="38"/>
      <c r="J22" s="67" t="s">
        <v>26</v>
      </c>
      <c r="K22" s="38">
        <v>14</v>
      </c>
      <c r="L22" s="67" t="s">
        <v>26</v>
      </c>
    </row>
    <row r="23" spans="1:12" s="23" customFormat="1" ht="12" customHeight="1" x14ac:dyDescent="0.25">
      <c r="A23" s="1" t="s">
        <v>22</v>
      </c>
      <c r="B23" s="1"/>
      <c r="C23" s="38">
        <v>99</v>
      </c>
      <c r="D23" s="68"/>
      <c r="E23" s="38">
        <v>22128</v>
      </c>
      <c r="F23" s="38">
        <v>22128</v>
      </c>
      <c r="G23" s="38" t="s">
        <v>3</v>
      </c>
      <c r="H23" s="38">
        <v>43</v>
      </c>
      <c r="I23" s="38"/>
      <c r="J23" s="67" t="s">
        <v>26</v>
      </c>
      <c r="K23" s="38">
        <v>5</v>
      </c>
      <c r="L23" s="67" t="s">
        <v>26</v>
      </c>
    </row>
    <row r="24" spans="1:12" s="23" customFormat="1" ht="20.149999999999999" customHeight="1" x14ac:dyDescent="0.25">
      <c r="A24" s="50" t="s">
        <v>0</v>
      </c>
      <c r="B24" s="50"/>
      <c r="C24" s="25">
        <v>534989</v>
      </c>
      <c r="D24" s="25"/>
      <c r="E24" s="25">
        <v>71916919</v>
      </c>
      <c r="F24" s="25">
        <v>70014355</v>
      </c>
      <c r="G24" s="33">
        <v>1902564</v>
      </c>
      <c r="H24" s="25">
        <v>242572</v>
      </c>
      <c r="I24" s="25"/>
      <c r="J24" s="63">
        <v>9088</v>
      </c>
      <c r="K24" s="25">
        <v>1936</v>
      </c>
      <c r="L24" s="25">
        <v>398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57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36" t="s">
        <v>62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  <c r="L28" s="65" t="s">
        <v>61</v>
      </c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9BDF-B8FB-4E48-82EC-74D2D21DBFF3}">
  <sheetPr codeName="Feuil31116"/>
  <dimension ref="A1:L29"/>
  <sheetViews>
    <sheetView zoomScaleNormal="100"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56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10">
        <v>408038</v>
      </c>
      <c r="D17" s="8"/>
      <c r="E17" s="8">
        <v>64369059</v>
      </c>
      <c r="F17" s="8">
        <v>61565659</v>
      </c>
      <c r="G17" s="8">
        <v>2803400</v>
      </c>
      <c r="H17" s="60">
        <v>195597</v>
      </c>
      <c r="I17" s="8"/>
      <c r="J17" s="61">
        <v>9976</v>
      </c>
      <c r="K17" s="8">
        <v>1560</v>
      </c>
      <c r="L17" s="10">
        <v>499</v>
      </c>
    </row>
    <row r="18" spans="1:12" s="23" customFormat="1" ht="12" customHeight="1" x14ac:dyDescent="0.25">
      <c r="A18" s="1" t="s">
        <v>18</v>
      </c>
      <c r="B18" s="1"/>
      <c r="C18" s="10">
        <v>46027</v>
      </c>
      <c r="D18" s="8"/>
      <c r="E18" s="8">
        <v>5667044</v>
      </c>
      <c r="F18" s="8">
        <v>5174081</v>
      </c>
      <c r="G18" s="8">
        <v>492963</v>
      </c>
      <c r="H18" s="10">
        <v>32113</v>
      </c>
      <c r="I18" s="8"/>
      <c r="J18" s="64" t="s">
        <v>26</v>
      </c>
      <c r="K18" s="8">
        <v>84</v>
      </c>
      <c r="L18" s="10">
        <v>6</v>
      </c>
    </row>
    <row r="19" spans="1:12" s="42" customFormat="1" ht="12" customHeight="1" x14ac:dyDescent="0.25">
      <c r="A19" s="1" t="s">
        <v>58</v>
      </c>
      <c r="B19" s="36"/>
      <c r="C19" s="10">
        <v>63820</v>
      </c>
      <c r="D19" s="8"/>
      <c r="E19" s="8">
        <v>8178227</v>
      </c>
      <c r="F19" s="8">
        <v>8082919</v>
      </c>
      <c r="G19" s="8">
        <v>95308</v>
      </c>
      <c r="H19" s="10">
        <v>29252</v>
      </c>
      <c r="I19" s="8"/>
      <c r="J19" s="64" t="s">
        <v>26</v>
      </c>
      <c r="K19" s="8">
        <v>55</v>
      </c>
      <c r="L19" s="10">
        <v>25</v>
      </c>
    </row>
    <row r="20" spans="1:12" s="23" customFormat="1" ht="12" customHeight="1" x14ac:dyDescent="0.25">
      <c r="A20" s="1" t="s">
        <v>20</v>
      </c>
      <c r="B20" s="1"/>
      <c r="C20" s="10">
        <v>5959</v>
      </c>
      <c r="D20" s="8"/>
      <c r="E20" s="8">
        <v>884181</v>
      </c>
      <c r="F20" s="8">
        <v>822910</v>
      </c>
      <c r="G20" s="8">
        <v>61271</v>
      </c>
      <c r="H20" s="10">
        <v>5307</v>
      </c>
      <c r="I20" s="8"/>
      <c r="J20" s="64" t="s">
        <v>26</v>
      </c>
      <c r="K20" s="8">
        <v>12</v>
      </c>
      <c r="L20" s="64" t="s">
        <v>26</v>
      </c>
    </row>
    <row r="21" spans="1:12" s="23" customFormat="1" ht="12" customHeight="1" x14ac:dyDescent="0.25">
      <c r="A21" s="1" t="s">
        <v>1</v>
      </c>
      <c r="B21" s="1"/>
      <c r="C21" s="10">
        <v>6607</v>
      </c>
      <c r="D21" s="8"/>
      <c r="E21" s="8">
        <v>482847</v>
      </c>
      <c r="F21" s="8">
        <v>479306</v>
      </c>
      <c r="G21" s="8">
        <v>3541</v>
      </c>
      <c r="H21" s="8">
        <v>6894</v>
      </c>
      <c r="I21" s="8"/>
      <c r="J21" s="64" t="s">
        <v>26</v>
      </c>
      <c r="K21" s="8">
        <v>29</v>
      </c>
      <c r="L21" s="8">
        <v>3</v>
      </c>
    </row>
    <row r="22" spans="1:12" s="23" customFormat="1" ht="20.149999999999999" customHeight="1" x14ac:dyDescent="0.25">
      <c r="A22" s="1" t="s">
        <v>21</v>
      </c>
      <c r="B22" s="1"/>
      <c r="C22" s="10">
        <v>1354</v>
      </c>
      <c r="D22" s="8"/>
      <c r="E22" s="8">
        <v>110888</v>
      </c>
      <c r="F22" s="8">
        <v>110888</v>
      </c>
      <c r="G22" s="10" t="s">
        <v>3</v>
      </c>
      <c r="H22" s="8">
        <v>358</v>
      </c>
      <c r="I22" s="8"/>
      <c r="J22" s="64" t="s">
        <v>26</v>
      </c>
      <c r="K22" s="8">
        <v>14</v>
      </c>
      <c r="L22" s="64" t="s">
        <v>26</v>
      </c>
    </row>
    <row r="23" spans="1:12" s="23" customFormat="1" ht="12" customHeight="1" x14ac:dyDescent="0.25">
      <c r="A23" s="1" t="s">
        <v>22</v>
      </c>
      <c r="B23" s="1"/>
      <c r="C23" s="10">
        <v>100</v>
      </c>
      <c r="D23" s="44"/>
      <c r="E23" s="8">
        <v>152898</v>
      </c>
      <c r="F23" s="8">
        <v>152898</v>
      </c>
      <c r="G23" s="10" t="s">
        <v>3</v>
      </c>
      <c r="H23" s="8">
        <v>633</v>
      </c>
      <c r="I23" s="8"/>
      <c r="J23" s="64" t="s">
        <v>26</v>
      </c>
      <c r="K23" s="8">
        <v>18</v>
      </c>
      <c r="L23" s="48">
        <v>1</v>
      </c>
    </row>
    <row r="24" spans="1:12" s="23" customFormat="1" ht="20.149999999999999" customHeight="1" x14ac:dyDescent="0.25">
      <c r="A24" s="50" t="s">
        <v>0</v>
      </c>
      <c r="B24" s="50"/>
      <c r="C24" s="25">
        <v>531905</v>
      </c>
      <c r="D24" s="25"/>
      <c r="E24" s="25">
        <v>79845144</v>
      </c>
      <c r="F24" s="25">
        <v>76388661</v>
      </c>
      <c r="G24" s="62">
        <v>3456483</v>
      </c>
      <c r="H24" s="25">
        <v>270154</v>
      </c>
      <c r="I24" s="25"/>
      <c r="J24" s="63">
        <v>9976</v>
      </c>
      <c r="K24" s="63">
        <v>1772</v>
      </c>
      <c r="L24" s="63">
        <v>534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57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1" t="s">
        <v>60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  <c r="L28" s="22" t="s">
        <v>59</v>
      </c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8032-C332-48F5-B2CF-133FFFCCDDB5}">
  <sheetPr codeName="Feuil31115"/>
  <dimension ref="A1:L30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49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8">
        <v>402852</v>
      </c>
      <c r="D17" s="8"/>
      <c r="E17" s="8">
        <v>64852515</v>
      </c>
      <c r="F17" s="8">
        <v>61448155</v>
      </c>
      <c r="G17" s="8">
        <v>3404360</v>
      </c>
      <c r="H17" s="60">
        <v>160599</v>
      </c>
      <c r="I17" s="8"/>
      <c r="J17" s="61">
        <v>8932</v>
      </c>
      <c r="K17" s="8">
        <v>1686</v>
      </c>
      <c r="L17" s="10">
        <v>348</v>
      </c>
    </row>
    <row r="18" spans="1:12" s="23" customFormat="1" ht="12" customHeight="1" x14ac:dyDescent="0.25">
      <c r="A18" s="1" t="s">
        <v>18</v>
      </c>
      <c r="B18" s="1"/>
      <c r="C18" s="8">
        <v>45291</v>
      </c>
      <c r="D18" s="8"/>
      <c r="E18" s="8">
        <v>5629518</v>
      </c>
      <c r="F18" s="8">
        <v>5112519</v>
      </c>
      <c r="G18" s="8">
        <v>516999</v>
      </c>
      <c r="H18" s="10">
        <v>33169</v>
      </c>
      <c r="I18" s="8"/>
      <c r="J18" s="10" t="s">
        <v>26</v>
      </c>
      <c r="K18" s="8">
        <v>90</v>
      </c>
      <c r="L18" s="10">
        <v>3</v>
      </c>
    </row>
    <row r="19" spans="1:12" s="42" customFormat="1" ht="12" customHeight="1" x14ac:dyDescent="0.25">
      <c r="A19" s="1" t="s">
        <v>50</v>
      </c>
      <c r="B19" s="36"/>
      <c r="C19" s="8">
        <v>63179</v>
      </c>
      <c r="D19" s="8"/>
      <c r="E19" s="8">
        <v>4175724</v>
      </c>
      <c r="F19" s="8">
        <v>3893538</v>
      </c>
      <c r="G19" s="8">
        <v>282186</v>
      </c>
      <c r="H19" s="60">
        <v>16103</v>
      </c>
      <c r="I19" s="8"/>
      <c r="J19" s="10" t="s">
        <v>26</v>
      </c>
      <c r="K19" s="8">
        <v>50</v>
      </c>
      <c r="L19" s="10">
        <v>31</v>
      </c>
    </row>
    <row r="20" spans="1:12" s="23" customFormat="1" ht="12" customHeight="1" x14ac:dyDescent="0.25">
      <c r="A20" s="1" t="s">
        <v>20</v>
      </c>
      <c r="B20" s="1"/>
      <c r="C20" s="8">
        <v>5915</v>
      </c>
      <c r="D20" s="8"/>
      <c r="E20" s="8">
        <v>877248</v>
      </c>
      <c r="F20" s="8">
        <v>784586</v>
      </c>
      <c r="G20" s="8">
        <v>92662</v>
      </c>
      <c r="H20" s="10">
        <v>5619</v>
      </c>
      <c r="I20" s="8"/>
      <c r="J20" s="10" t="s">
        <v>26</v>
      </c>
      <c r="K20" s="8">
        <v>11</v>
      </c>
      <c r="L20" s="10" t="s">
        <v>26</v>
      </c>
    </row>
    <row r="21" spans="1:12" s="23" customFormat="1" ht="12" customHeight="1" x14ac:dyDescent="0.25">
      <c r="A21" s="1" t="s">
        <v>1</v>
      </c>
      <c r="B21" s="1"/>
      <c r="C21" s="8">
        <v>4945</v>
      </c>
      <c r="D21" s="8"/>
      <c r="E21" s="8">
        <v>402826</v>
      </c>
      <c r="F21" s="8">
        <v>402826</v>
      </c>
      <c r="G21" s="10" t="s">
        <v>3</v>
      </c>
      <c r="H21" s="8">
        <v>5199</v>
      </c>
      <c r="I21" s="8"/>
      <c r="J21" s="10" t="s">
        <v>26</v>
      </c>
      <c r="K21" s="8">
        <v>26</v>
      </c>
      <c r="L21" s="8">
        <v>2</v>
      </c>
    </row>
    <row r="22" spans="1:12" s="23" customFormat="1" ht="20.149999999999999" customHeight="1" x14ac:dyDescent="0.25">
      <c r="A22" s="1" t="s">
        <v>21</v>
      </c>
      <c r="B22" s="1"/>
      <c r="C22" s="8">
        <v>1371</v>
      </c>
      <c r="D22" s="8"/>
      <c r="E22" s="8">
        <v>112257</v>
      </c>
      <c r="F22" s="8">
        <v>112257</v>
      </c>
      <c r="G22" s="10" t="s">
        <v>3</v>
      </c>
      <c r="H22" s="8">
        <v>485</v>
      </c>
      <c r="I22" s="8"/>
      <c r="J22" s="10" t="s">
        <v>26</v>
      </c>
      <c r="K22" s="8">
        <v>12</v>
      </c>
      <c r="L22" s="10" t="s">
        <v>26</v>
      </c>
    </row>
    <row r="23" spans="1:12" s="23" customFormat="1" ht="12" customHeight="1" x14ac:dyDescent="0.25">
      <c r="A23" s="1" t="s">
        <v>51</v>
      </c>
      <c r="B23" s="1"/>
      <c r="C23" s="8">
        <v>1401</v>
      </c>
      <c r="D23" s="44"/>
      <c r="E23" s="8">
        <v>181173</v>
      </c>
      <c r="F23" s="8">
        <v>181173</v>
      </c>
      <c r="G23" s="10" t="s">
        <v>3</v>
      </c>
      <c r="H23" s="8">
        <v>832</v>
      </c>
      <c r="I23" s="8"/>
      <c r="J23" s="10" t="s">
        <v>26</v>
      </c>
      <c r="K23" s="8">
        <v>22</v>
      </c>
      <c r="L23" s="48">
        <v>2</v>
      </c>
    </row>
    <row r="24" spans="1:12" s="23" customFormat="1" ht="20.149999999999999" customHeight="1" x14ac:dyDescent="0.25">
      <c r="A24" s="50" t="s">
        <v>0</v>
      </c>
      <c r="B24" s="50"/>
      <c r="C24" s="25">
        <f>SUM(C17:C23)</f>
        <v>524954</v>
      </c>
      <c r="D24" s="25"/>
      <c r="E24" s="25">
        <f>SUM(E17:E23)</f>
        <v>76231261</v>
      </c>
      <c r="F24" s="25">
        <f>SUM(F17:F23)</f>
        <v>71935054</v>
      </c>
      <c r="G24" s="25">
        <f>SUM(G17:G23)</f>
        <v>4296207</v>
      </c>
      <c r="H24" s="25">
        <f>SUM(H17:H23)</f>
        <v>222006</v>
      </c>
      <c r="I24" s="25"/>
      <c r="J24" s="25">
        <f>SUM(J17:J23)</f>
        <v>8932</v>
      </c>
      <c r="K24" s="25">
        <f>SUM(K17:K23)</f>
        <v>1897</v>
      </c>
      <c r="L24" s="25">
        <f>SUM(L17:L23)</f>
        <v>386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53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1" t="s">
        <v>54</v>
      </c>
      <c r="B27" s="1"/>
      <c r="C27" s="3"/>
      <c r="D27" s="3"/>
      <c r="E27" s="27"/>
      <c r="F27" s="3"/>
      <c r="G27" s="3"/>
      <c r="H27" s="3"/>
      <c r="I27" s="23"/>
      <c r="J27" s="27"/>
      <c r="K27" s="23"/>
      <c r="L27" s="23"/>
    </row>
    <row r="28" spans="1:12" s="24" customFormat="1" ht="12" customHeight="1" x14ac:dyDescent="0.25">
      <c r="A28" s="1" t="s">
        <v>52</v>
      </c>
      <c r="B28" s="32"/>
      <c r="C28" s="33"/>
      <c r="D28" s="33"/>
      <c r="E28" s="30"/>
      <c r="F28" s="3"/>
      <c r="G28" s="3"/>
      <c r="H28" s="3"/>
      <c r="I28" s="23"/>
      <c r="J28" s="31"/>
    </row>
    <row r="29" spans="1:12" s="24" customFormat="1" ht="16" customHeight="1" x14ac:dyDescent="0.25">
      <c r="A29" s="26" t="s">
        <v>30</v>
      </c>
      <c r="B29" s="1"/>
      <c r="C29" s="3"/>
      <c r="D29" s="3"/>
      <c r="E29" s="27"/>
      <c r="F29" s="3"/>
      <c r="G29" s="3"/>
      <c r="H29" s="3"/>
      <c r="I29" s="23"/>
      <c r="J29" s="31"/>
      <c r="L29" s="22" t="s">
        <v>55</v>
      </c>
    </row>
    <row r="30" spans="1:12" s="24" customFormat="1" ht="4" customHeight="1" x14ac:dyDescent="0.25">
      <c r="A30" s="45"/>
      <c r="B30" s="28"/>
      <c r="C30" s="29"/>
      <c r="D30" s="29"/>
      <c r="E30" s="43"/>
      <c r="F30" s="29"/>
      <c r="G30" s="29"/>
      <c r="H30" s="29"/>
      <c r="I30" s="29"/>
      <c r="J30" s="46"/>
      <c r="K30" s="47"/>
      <c r="L30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D4C5-E1B8-4E46-812E-CB20822B20AE}">
  <sheetPr codeName="Feuil31114"/>
  <dimension ref="A1:L29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46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8">
        <v>396371</v>
      </c>
      <c r="D17" s="8"/>
      <c r="E17" s="8">
        <v>68860533</v>
      </c>
      <c r="F17" s="8">
        <v>65317833</v>
      </c>
      <c r="G17" s="8">
        <v>3542700</v>
      </c>
      <c r="H17" s="60">
        <v>183428</v>
      </c>
      <c r="I17" s="8"/>
      <c r="J17" s="61">
        <v>9731</v>
      </c>
      <c r="K17" s="8">
        <v>1561</v>
      </c>
      <c r="L17" s="10">
        <v>383</v>
      </c>
    </row>
    <row r="18" spans="1:12" s="23" customFormat="1" ht="12" customHeight="1" x14ac:dyDescent="0.25">
      <c r="A18" s="1" t="s">
        <v>18</v>
      </c>
      <c r="B18" s="1"/>
      <c r="C18" s="8">
        <v>44950</v>
      </c>
      <c r="D18" s="8"/>
      <c r="E18" s="8">
        <v>7068986</v>
      </c>
      <c r="F18" s="8">
        <v>6482201</v>
      </c>
      <c r="G18" s="8">
        <v>586785</v>
      </c>
      <c r="H18" s="10">
        <v>30116</v>
      </c>
      <c r="I18" s="8"/>
      <c r="J18" s="61" t="s">
        <v>26</v>
      </c>
      <c r="K18" s="8">
        <v>93</v>
      </c>
      <c r="L18" s="10">
        <v>3</v>
      </c>
    </row>
    <row r="19" spans="1:12" s="23" customFormat="1" ht="12" customHeight="1" x14ac:dyDescent="0.25">
      <c r="A19" s="1" t="s">
        <v>19</v>
      </c>
      <c r="B19" s="1"/>
      <c r="C19" s="8">
        <v>24119</v>
      </c>
      <c r="D19" s="8"/>
      <c r="E19" s="8">
        <v>4240246</v>
      </c>
      <c r="F19" s="8">
        <v>3544521</v>
      </c>
      <c r="G19" s="8">
        <v>695725</v>
      </c>
      <c r="H19" s="10">
        <v>27067</v>
      </c>
      <c r="I19" s="8"/>
      <c r="J19" s="61" t="s">
        <v>26</v>
      </c>
      <c r="K19" s="8">
        <v>87</v>
      </c>
      <c r="L19" s="10">
        <v>18</v>
      </c>
    </row>
    <row r="20" spans="1:12" s="23" customFormat="1" ht="12" customHeight="1" x14ac:dyDescent="0.25">
      <c r="A20" s="1" t="s">
        <v>20</v>
      </c>
      <c r="B20" s="1"/>
      <c r="C20" s="8">
        <v>6195</v>
      </c>
      <c r="D20" s="8"/>
      <c r="E20" s="8">
        <v>921242</v>
      </c>
      <c r="F20" s="8">
        <v>888283</v>
      </c>
      <c r="G20" s="8">
        <v>32959</v>
      </c>
      <c r="H20" s="10">
        <v>5514</v>
      </c>
      <c r="I20" s="8"/>
      <c r="J20" s="61" t="s">
        <v>26</v>
      </c>
      <c r="K20" s="8">
        <v>11</v>
      </c>
      <c r="L20" s="61" t="s">
        <v>26</v>
      </c>
    </row>
    <row r="21" spans="1:12" s="23" customFormat="1" ht="12" customHeight="1" x14ac:dyDescent="0.25">
      <c r="A21" s="1" t="s">
        <v>1</v>
      </c>
      <c r="B21" s="1"/>
      <c r="C21" s="8">
        <v>4865</v>
      </c>
      <c r="D21" s="8"/>
      <c r="E21" s="8">
        <v>455579</v>
      </c>
      <c r="F21" s="8">
        <v>455579</v>
      </c>
      <c r="G21" s="61" t="s">
        <v>26</v>
      </c>
      <c r="H21" s="8">
        <v>4540</v>
      </c>
      <c r="I21" s="8"/>
      <c r="J21" s="61" t="s">
        <v>26</v>
      </c>
      <c r="K21" s="8">
        <v>29</v>
      </c>
      <c r="L21" s="8">
        <v>2</v>
      </c>
    </row>
    <row r="22" spans="1:12" s="23" customFormat="1" ht="20.149999999999999" customHeight="1" x14ac:dyDescent="0.25">
      <c r="A22" s="1" t="s">
        <v>21</v>
      </c>
      <c r="B22" s="1"/>
      <c r="C22" s="8">
        <v>1488</v>
      </c>
      <c r="D22" s="8"/>
      <c r="E22" s="8">
        <v>123580</v>
      </c>
      <c r="F22" s="8">
        <v>123580</v>
      </c>
      <c r="G22" s="61" t="s">
        <v>26</v>
      </c>
      <c r="H22" s="8">
        <v>754</v>
      </c>
      <c r="I22" s="8"/>
      <c r="J22" s="61" t="s">
        <v>26</v>
      </c>
      <c r="K22" s="8">
        <v>13</v>
      </c>
      <c r="L22" s="61" t="s">
        <v>26</v>
      </c>
    </row>
    <row r="23" spans="1:12" s="23" customFormat="1" ht="12" customHeight="1" x14ac:dyDescent="0.25">
      <c r="A23" s="1" t="s">
        <v>22</v>
      </c>
      <c r="B23" s="1"/>
      <c r="C23" s="8">
        <v>1432</v>
      </c>
      <c r="D23" s="44"/>
      <c r="E23" s="8">
        <v>203656</v>
      </c>
      <c r="F23" s="8">
        <v>203656</v>
      </c>
      <c r="G23" s="61" t="s">
        <v>26</v>
      </c>
      <c r="H23" s="8">
        <v>530</v>
      </c>
      <c r="I23" s="8"/>
      <c r="J23" s="61" t="s">
        <v>26</v>
      </c>
      <c r="K23" s="8">
        <v>28</v>
      </c>
      <c r="L23" s="48">
        <v>1</v>
      </c>
    </row>
    <row r="24" spans="1:12" s="23" customFormat="1" ht="20.149999999999999" customHeight="1" x14ac:dyDescent="0.25">
      <c r="A24" s="50" t="s">
        <v>0</v>
      </c>
      <c r="B24" s="50"/>
      <c r="C24" s="25">
        <v>479420</v>
      </c>
      <c r="D24" s="25"/>
      <c r="E24" s="25">
        <v>81873822</v>
      </c>
      <c r="F24" s="25">
        <v>77015653</v>
      </c>
      <c r="G24" s="62">
        <v>4858169</v>
      </c>
      <c r="H24" s="25">
        <v>251949</v>
      </c>
      <c r="I24" s="25"/>
      <c r="J24" s="63">
        <v>9731</v>
      </c>
      <c r="K24" s="25">
        <v>1822</v>
      </c>
      <c r="L24" s="25">
        <v>407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44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1" t="s">
        <v>47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  <c r="L28" s="22" t="s">
        <v>48</v>
      </c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0523-ECE9-4B4A-AAA4-009F2C983D0A}">
  <sheetPr codeName="Feuil31113"/>
  <dimension ref="A1:L29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43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8">
        <v>391624</v>
      </c>
      <c r="D17" s="8"/>
      <c r="E17" s="8">
        <v>69136467</v>
      </c>
      <c r="F17" s="8">
        <v>64382067</v>
      </c>
      <c r="G17" s="8">
        <v>4754400</v>
      </c>
      <c r="H17" s="10">
        <v>186427</v>
      </c>
      <c r="I17" s="8"/>
      <c r="J17" s="8">
        <v>9619</v>
      </c>
      <c r="K17" s="8">
        <v>1624</v>
      </c>
      <c r="L17" s="10">
        <v>438</v>
      </c>
    </row>
    <row r="18" spans="1:12" s="23" customFormat="1" ht="12" customHeight="1" x14ac:dyDescent="0.25">
      <c r="A18" s="1" t="s">
        <v>18</v>
      </c>
      <c r="B18" s="1"/>
      <c r="C18" s="8">
        <v>44687</v>
      </c>
      <c r="D18" s="8"/>
      <c r="E18" s="8">
        <v>6690593</v>
      </c>
      <c r="F18" s="8">
        <v>6308365</v>
      </c>
      <c r="G18" s="8">
        <v>382228</v>
      </c>
      <c r="H18" s="10">
        <v>29389</v>
      </c>
      <c r="I18" s="8"/>
      <c r="J18" s="48" t="s">
        <v>3</v>
      </c>
      <c r="K18" s="8">
        <v>67</v>
      </c>
      <c r="L18" s="10">
        <v>18</v>
      </c>
    </row>
    <row r="19" spans="1:12" s="23" customFormat="1" ht="12" customHeight="1" x14ac:dyDescent="0.25">
      <c r="A19" s="1" t="s">
        <v>19</v>
      </c>
      <c r="B19" s="1"/>
      <c r="C19" s="8">
        <v>23746</v>
      </c>
      <c r="D19" s="8"/>
      <c r="E19" s="8">
        <v>4349281</v>
      </c>
      <c r="F19" s="8">
        <v>4162543</v>
      </c>
      <c r="G19" s="8">
        <v>186738</v>
      </c>
      <c r="H19" s="10">
        <v>23479</v>
      </c>
      <c r="I19" s="8"/>
      <c r="J19" s="48" t="s">
        <v>3</v>
      </c>
      <c r="K19" s="8">
        <v>90</v>
      </c>
      <c r="L19" s="10">
        <v>19</v>
      </c>
    </row>
    <row r="20" spans="1:12" s="23" customFormat="1" ht="12" customHeight="1" x14ac:dyDescent="0.25">
      <c r="A20" s="1" t="s">
        <v>20</v>
      </c>
      <c r="B20" s="1"/>
      <c r="C20" s="8">
        <v>6028</v>
      </c>
      <c r="D20" s="8"/>
      <c r="E20" s="8">
        <v>1717384</v>
      </c>
      <c r="F20" s="8">
        <v>1694448</v>
      </c>
      <c r="G20" s="8">
        <v>22936</v>
      </c>
      <c r="H20" s="10">
        <v>5702</v>
      </c>
      <c r="I20" s="8"/>
      <c r="J20" s="48" t="s">
        <v>3</v>
      </c>
      <c r="K20" s="8">
        <v>12</v>
      </c>
      <c r="L20" s="48" t="s">
        <v>3</v>
      </c>
    </row>
    <row r="21" spans="1:12" s="23" customFormat="1" ht="12" customHeight="1" x14ac:dyDescent="0.25">
      <c r="A21" s="1" t="s">
        <v>1</v>
      </c>
      <c r="B21" s="1"/>
      <c r="C21" s="8">
        <v>4813</v>
      </c>
      <c r="D21" s="8"/>
      <c r="E21" s="8">
        <v>411708</v>
      </c>
      <c r="F21" s="8">
        <v>411708</v>
      </c>
      <c r="G21" s="9" t="s">
        <v>3</v>
      </c>
      <c r="H21" s="8">
        <v>4882</v>
      </c>
      <c r="I21" s="8"/>
      <c r="J21" s="48" t="s">
        <v>3</v>
      </c>
      <c r="K21" s="8">
        <v>26</v>
      </c>
      <c r="L21" s="8">
        <v>2</v>
      </c>
    </row>
    <row r="22" spans="1:12" s="23" customFormat="1" ht="20.149999999999999" customHeight="1" x14ac:dyDescent="0.25">
      <c r="A22" s="1" t="s">
        <v>21</v>
      </c>
      <c r="B22" s="1"/>
      <c r="C22" s="8">
        <v>1474</v>
      </c>
      <c r="D22" s="8"/>
      <c r="E22" s="8">
        <v>119867</v>
      </c>
      <c r="F22" s="8">
        <v>119867</v>
      </c>
      <c r="G22" s="9" t="s">
        <v>3</v>
      </c>
      <c r="H22" s="8">
        <v>506</v>
      </c>
      <c r="I22" s="8"/>
      <c r="J22" s="48" t="s">
        <v>3</v>
      </c>
      <c r="K22" s="8">
        <v>13</v>
      </c>
      <c r="L22" s="48" t="s">
        <v>3</v>
      </c>
    </row>
    <row r="23" spans="1:12" s="23" customFormat="1" ht="12" customHeight="1" x14ac:dyDescent="0.25">
      <c r="A23" s="1" t="s">
        <v>22</v>
      </c>
      <c r="B23" s="1"/>
      <c r="C23" s="8">
        <v>1415</v>
      </c>
      <c r="D23" s="44"/>
      <c r="E23" s="8">
        <v>179826</v>
      </c>
      <c r="F23" s="8">
        <v>179826</v>
      </c>
      <c r="G23" s="9" t="s">
        <v>3</v>
      </c>
      <c r="H23" s="8">
        <v>402</v>
      </c>
      <c r="I23" s="8"/>
      <c r="J23" s="48" t="s">
        <v>3</v>
      </c>
      <c r="K23" s="8">
        <v>24</v>
      </c>
      <c r="L23" s="48">
        <v>1</v>
      </c>
    </row>
    <row r="24" spans="1:12" s="23" customFormat="1" ht="20.149999999999999" customHeight="1" x14ac:dyDescent="0.25">
      <c r="A24" s="50" t="s">
        <v>0</v>
      </c>
      <c r="B24" s="50"/>
      <c r="C24" s="25">
        <v>473787</v>
      </c>
      <c r="D24" s="25"/>
      <c r="E24" s="25">
        <v>82605126</v>
      </c>
      <c r="F24" s="25">
        <v>77258824</v>
      </c>
      <c r="G24" s="25">
        <v>5346302</v>
      </c>
      <c r="H24" s="25">
        <v>250787</v>
      </c>
      <c r="I24" s="25"/>
      <c r="J24" s="25">
        <v>9619</v>
      </c>
      <c r="K24" s="25">
        <v>1856</v>
      </c>
      <c r="L24" s="25">
        <v>478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44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1" t="s">
        <v>27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8836-C9A9-43E7-9A60-6B25F79D4490}">
  <sheetPr codeName="Feuil31112"/>
  <dimension ref="A1:L29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41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8">
        <v>389913</v>
      </c>
      <c r="D17" s="8"/>
      <c r="E17" s="8">
        <v>67269638</v>
      </c>
      <c r="F17" s="8">
        <v>61081146</v>
      </c>
      <c r="G17" s="8">
        <v>6188492</v>
      </c>
      <c r="H17" s="10">
        <v>215415</v>
      </c>
      <c r="I17" s="8"/>
      <c r="J17" s="8">
        <v>10199</v>
      </c>
      <c r="K17" s="8">
        <v>501</v>
      </c>
      <c r="L17" s="10">
        <v>270</v>
      </c>
    </row>
    <row r="18" spans="1:12" s="23" customFormat="1" ht="12" customHeight="1" x14ac:dyDescent="0.25">
      <c r="A18" s="1" t="s">
        <v>18</v>
      </c>
      <c r="B18" s="1"/>
      <c r="C18" s="8">
        <v>44503</v>
      </c>
      <c r="D18" s="8"/>
      <c r="E18" s="8">
        <v>5506820</v>
      </c>
      <c r="F18" s="8">
        <v>4809010</v>
      </c>
      <c r="G18" s="8">
        <v>697810</v>
      </c>
      <c r="H18" s="10">
        <v>29145</v>
      </c>
      <c r="I18" s="8"/>
      <c r="J18" s="48" t="s">
        <v>26</v>
      </c>
      <c r="K18" s="8">
        <v>112</v>
      </c>
      <c r="L18" s="10">
        <v>11</v>
      </c>
    </row>
    <row r="19" spans="1:12" s="23" customFormat="1" ht="12" customHeight="1" x14ac:dyDescent="0.25">
      <c r="A19" s="1" t="s">
        <v>19</v>
      </c>
      <c r="B19" s="1"/>
      <c r="C19" s="8">
        <v>23422</v>
      </c>
      <c r="D19" s="8"/>
      <c r="E19" s="8">
        <v>3836646</v>
      </c>
      <c r="F19" s="8">
        <v>3672477</v>
      </c>
      <c r="G19" s="8">
        <v>164169</v>
      </c>
      <c r="H19" s="10">
        <v>30520</v>
      </c>
      <c r="I19" s="8"/>
      <c r="J19" s="48" t="s">
        <v>26</v>
      </c>
      <c r="K19" s="8">
        <v>52</v>
      </c>
      <c r="L19" s="10">
        <v>26</v>
      </c>
    </row>
    <row r="20" spans="1:12" s="23" customFormat="1" ht="12" customHeight="1" x14ac:dyDescent="0.25">
      <c r="A20" s="1" t="s">
        <v>20</v>
      </c>
      <c r="B20" s="1"/>
      <c r="C20" s="8">
        <v>6009</v>
      </c>
      <c r="D20" s="8"/>
      <c r="E20" s="8">
        <v>1693615</v>
      </c>
      <c r="F20" s="8">
        <v>1685445</v>
      </c>
      <c r="G20" s="8">
        <v>8170</v>
      </c>
      <c r="H20" s="10">
        <v>5569</v>
      </c>
      <c r="I20" s="8"/>
      <c r="J20" s="48" t="s">
        <v>26</v>
      </c>
      <c r="K20" s="8">
        <v>62</v>
      </c>
      <c r="L20" s="48" t="s">
        <v>26</v>
      </c>
    </row>
    <row r="21" spans="1:12" s="23" customFormat="1" ht="12" customHeight="1" x14ac:dyDescent="0.25">
      <c r="A21" s="1" t="s">
        <v>1</v>
      </c>
      <c r="B21" s="1"/>
      <c r="C21" s="8">
        <v>4691</v>
      </c>
      <c r="D21" s="8"/>
      <c r="E21" s="8">
        <v>368710</v>
      </c>
      <c r="F21" s="8">
        <v>368710</v>
      </c>
      <c r="G21" s="9" t="s">
        <v>3</v>
      </c>
      <c r="H21" s="8">
        <v>6092</v>
      </c>
      <c r="I21" s="8"/>
      <c r="J21" s="48" t="s">
        <v>26</v>
      </c>
      <c r="K21" s="8">
        <v>23</v>
      </c>
      <c r="L21" s="8">
        <v>2</v>
      </c>
    </row>
    <row r="22" spans="1:12" s="23" customFormat="1" ht="20.149999999999999" customHeight="1" x14ac:dyDescent="0.25">
      <c r="A22" s="1" t="s">
        <v>21</v>
      </c>
      <c r="B22" s="1"/>
      <c r="C22" s="8">
        <v>1462</v>
      </c>
      <c r="D22" s="8"/>
      <c r="E22" s="8">
        <v>110547</v>
      </c>
      <c r="F22" s="8">
        <v>110547</v>
      </c>
      <c r="G22" s="9" t="s">
        <v>3</v>
      </c>
      <c r="H22" s="8">
        <v>684</v>
      </c>
      <c r="I22" s="8"/>
      <c r="J22" s="48" t="s">
        <v>26</v>
      </c>
      <c r="K22" s="8">
        <v>12</v>
      </c>
      <c r="L22" s="48" t="s">
        <v>26</v>
      </c>
    </row>
    <row r="23" spans="1:12" s="23" customFormat="1" ht="12" customHeight="1" x14ac:dyDescent="0.25">
      <c r="A23" s="1" t="s">
        <v>22</v>
      </c>
      <c r="B23" s="1"/>
      <c r="C23" s="8">
        <v>1391</v>
      </c>
      <c r="D23" s="44"/>
      <c r="E23" s="8">
        <v>157935</v>
      </c>
      <c r="F23" s="8">
        <v>157935</v>
      </c>
      <c r="G23" s="9" t="s">
        <v>3</v>
      </c>
      <c r="H23" s="8">
        <v>631</v>
      </c>
      <c r="I23" s="8"/>
      <c r="J23" s="48" t="s">
        <v>26</v>
      </c>
      <c r="K23" s="8">
        <v>24</v>
      </c>
      <c r="L23" s="48">
        <v>1</v>
      </c>
    </row>
    <row r="24" spans="1:12" s="23" customFormat="1" ht="20.149999999999999" customHeight="1" x14ac:dyDescent="0.25">
      <c r="A24" s="50" t="s">
        <v>0</v>
      </c>
      <c r="B24" s="50"/>
      <c r="C24" s="25">
        <v>471391</v>
      </c>
      <c r="D24" s="25"/>
      <c r="E24" s="25">
        <v>78943911</v>
      </c>
      <c r="F24" s="25">
        <v>71885270</v>
      </c>
      <c r="G24" s="25">
        <v>7058641</v>
      </c>
      <c r="H24" s="25">
        <v>288056</v>
      </c>
      <c r="I24" s="25"/>
      <c r="J24" s="25">
        <v>10199</v>
      </c>
      <c r="K24" s="25">
        <v>786</v>
      </c>
      <c r="L24" s="25">
        <v>310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42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1" t="s">
        <v>27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FEF5-8AA1-42DA-A6BE-12B4B890DC3F}">
  <dimension ref="A1:K25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104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466801</v>
      </c>
      <c r="C17" s="38"/>
      <c r="D17" s="66">
        <v>56545021</v>
      </c>
      <c r="E17" s="66">
        <v>52395645</v>
      </c>
      <c r="F17" s="66">
        <v>4149376</v>
      </c>
      <c r="G17" s="42">
        <v>276509</v>
      </c>
      <c r="H17" s="38"/>
      <c r="I17" s="60">
        <v>14924.78</v>
      </c>
      <c r="J17" s="38">
        <v>1789.15</v>
      </c>
      <c r="K17" s="66">
        <v>944.15</v>
      </c>
    </row>
    <row r="18" spans="1:11" s="23" customFormat="1" ht="12" customHeight="1" x14ac:dyDescent="0.25">
      <c r="A18" s="1" t="s">
        <v>18</v>
      </c>
      <c r="B18" s="38">
        <v>55188</v>
      </c>
      <c r="C18" s="38"/>
      <c r="D18" s="66">
        <v>6429488</v>
      </c>
      <c r="E18" s="66">
        <v>6336317</v>
      </c>
      <c r="F18" s="66">
        <v>93171</v>
      </c>
      <c r="G18" s="66">
        <v>16064.52</v>
      </c>
      <c r="H18" s="38"/>
      <c r="I18" s="67" t="s">
        <v>3</v>
      </c>
      <c r="J18" s="38">
        <v>127.09</v>
      </c>
      <c r="K18" s="67">
        <v>4.87</v>
      </c>
    </row>
    <row r="19" spans="1:11" s="42" customFormat="1" ht="12" customHeight="1" x14ac:dyDescent="0.25">
      <c r="A19" s="1" t="s">
        <v>58</v>
      </c>
      <c r="B19" s="38">
        <v>83243</v>
      </c>
      <c r="C19" s="38"/>
      <c r="D19" s="42">
        <v>9825559</v>
      </c>
      <c r="E19" s="66">
        <v>9723485</v>
      </c>
      <c r="F19" s="66">
        <v>102074</v>
      </c>
      <c r="G19" s="66">
        <v>23009.270000000004</v>
      </c>
      <c r="H19" s="38"/>
      <c r="I19" s="67" t="s">
        <v>3</v>
      </c>
      <c r="J19" s="38">
        <v>72.52</v>
      </c>
      <c r="K19" s="66">
        <v>23.82</v>
      </c>
    </row>
    <row r="20" spans="1:11" s="23" customFormat="1" ht="12" customHeight="1" x14ac:dyDescent="0.25">
      <c r="A20" s="1" t="s">
        <v>1</v>
      </c>
      <c r="B20" s="38">
        <v>11524</v>
      </c>
      <c r="C20" s="38"/>
      <c r="D20" s="66">
        <v>972980</v>
      </c>
      <c r="E20" s="66">
        <v>962720</v>
      </c>
      <c r="F20" s="67">
        <v>10260</v>
      </c>
      <c r="G20" s="38">
        <v>3270.1099999999997</v>
      </c>
      <c r="H20" s="38"/>
      <c r="I20" s="67" t="s">
        <v>3</v>
      </c>
      <c r="J20" s="38">
        <v>6.85</v>
      </c>
      <c r="K20" s="67" t="s">
        <v>3</v>
      </c>
    </row>
    <row r="21" spans="1:11" s="23" customFormat="1" ht="20.149999999999999" customHeight="1" x14ac:dyDescent="0.25">
      <c r="A21" s="50" t="s">
        <v>0</v>
      </c>
      <c r="B21" s="25">
        <v>616756</v>
      </c>
      <c r="C21" s="25"/>
      <c r="D21" s="25">
        <v>73773048</v>
      </c>
      <c r="E21" s="25">
        <v>69418167</v>
      </c>
      <c r="F21" s="25">
        <v>4354881</v>
      </c>
      <c r="G21" s="25">
        <v>318852.90000000002</v>
      </c>
      <c r="H21" s="25"/>
      <c r="I21" s="25">
        <v>14924.78</v>
      </c>
      <c r="J21" s="25">
        <v>1995.61</v>
      </c>
      <c r="K21" s="25">
        <v>972.84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103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94</v>
      </c>
      <c r="B24" s="3"/>
      <c r="C24" s="3"/>
      <c r="D24" s="27"/>
      <c r="E24" s="3"/>
      <c r="F24" s="3"/>
      <c r="G24" s="3"/>
      <c r="H24" s="23"/>
      <c r="I24" s="31"/>
      <c r="K24" s="65" t="s">
        <v>105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F310-1238-480A-8B8D-9A42C18273D4}">
  <sheetPr codeName="Feuil31111"/>
  <dimension ref="A1:L29"/>
  <sheetViews>
    <sheetView workbookViewId="0">
      <selection activeCell="M1" sqref="M1"/>
    </sheetView>
  </sheetViews>
  <sheetFormatPr baseColWidth="10" defaultColWidth="11.140625" defaultRowHeight="10" customHeight="1" x14ac:dyDescent="0.25"/>
  <cols>
    <col min="1" max="1" width="9" style="2" customWidth="1"/>
    <col min="2" max="2" width="23" style="2" customWidth="1"/>
    <col min="3" max="3" width="12.42578125" style="2" customWidth="1"/>
    <col min="4" max="4" width="5" style="2" customWidth="1"/>
    <col min="5" max="5" width="10.140625" style="2" customWidth="1"/>
    <col min="6" max="8" width="13" style="2" customWidth="1"/>
    <col min="9" max="9" width="5" style="2" customWidth="1"/>
    <col min="10" max="10" width="11.5703125" style="2" customWidth="1"/>
    <col min="11" max="11" width="11" style="2" customWidth="1"/>
    <col min="12" max="12" width="10.42578125" style="2" customWidth="1"/>
    <col min="13" max="16384" width="11.140625" style="2"/>
  </cols>
  <sheetData>
    <row r="1" spans="1:12" s="4" customFormat="1" ht="34.5" customHeight="1" x14ac:dyDescent="0.3">
      <c r="A1" s="51" t="s">
        <v>32</v>
      </c>
      <c r="B1" s="52"/>
      <c r="C1" s="53"/>
      <c r="D1" s="53"/>
      <c r="E1" s="53"/>
      <c r="F1" s="53"/>
      <c r="G1" s="52"/>
      <c r="H1" s="52"/>
      <c r="I1" s="52"/>
      <c r="J1" s="52"/>
      <c r="K1" s="52"/>
    </row>
    <row r="2" spans="1:12" s="4" customFormat="1" ht="4" customHeight="1" thickBot="1" x14ac:dyDescent="0.3">
      <c r="A2" s="54"/>
      <c r="B2" s="55"/>
      <c r="C2" s="56"/>
      <c r="D2" s="56"/>
      <c r="E2" s="56"/>
      <c r="F2" s="56"/>
      <c r="G2" s="55"/>
      <c r="H2" s="55"/>
      <c r="I2" s="55"/>
      <c r="J2" s="55"/>
      <c r="K2" s="55"/>
      <c r="L2" s="57"/>
    </row>
    <row r="3" spans="1:12" ht="40" customHeight="1" x14ac:dyDescent="0.3">
      <c r="A3" s="13" t="s">
        <v>25</v>
      </c>
      <c r="C3" s="14"/>
      <c r="D3" s="14"/>
      <c r="E3" s="14"/>
      <c r="F3" s="5"/>
      <c r="G3" s="5"/>
      <c r="H3" s="5"/>
      <c r="K3" s="15"/>
    </row>
    <row r="4" spans="1:12" s="17" customFormat="1" ht="15" customHeight="1" x14ac:dyDescent="0.3">
      <c r="A4" s="13" t="s">
        <v>29</v>
      </c>
      <c r="C4" s="6"/>
      <c r="D4" s="6"/>
      <c r="E4" s="6"/>
      <c r="F4" s="6"/>
      <c r="G4" s="6"/>
      <c r="L4" s="16" t="s">
        <v>45</v>
      </c>
    </row>
    <row r="5" spans="1:12" s="19" customFormat="1" ht="16" customHeight="1" x14ac:dyDescent="0.25">
      <c r="A5" s="18" t="s">
        <v>16</v>
      </c>
      <c r="B5" s="18"/>
      <c r="C5" s="7"/>
      <c r="D5" s="7"/>
      <c r="E5" s="7"/>
      <c r="F5" s="7"/>
      <c r="G5" s="7"/>
      <c r="H5" s="7"/>
      <c r="J5" s="20"/>
      <c r="L5" s="20" t="s">
        <v>2</v>
      </c>
    </row>
    <row r="6" spans="1:12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34"/>
      <c r="L6" s="34"/>
    </row>
    <row r="7" spans="1:12" ht="4" customHeight="1" x14ac:dyDescent="0.25">
      <c r="A7" s="7"/>
      <c r="B7" s="7"/>
      <c r="C7" s="7"/>
      <c r="D7" s="7"/>
      <c r="E7" s="7"/>
      <c r="F7" s="7"/>
      <c r="G7" s="7"/>
      <c r="H7" s="7"/>
      <c r="I7" s="19"/>
      <c r="J7" s="19"/>
    </row>
    <row r="8" spans="1:12" ht="12" customHeight="1" x14ac:dyDescent="0.25">
      <c r="A8" s="7"/>
      <c r="B8" s="7"/>
      <c r="C8" s="7"/>
      <c r="D8" s="7"/>
      <c r="E8" s="8" t="s">
        <v>6</v>
      </c>
      <c r="F8" s="8" t="s">
        <v>6</v>
      </c>
      <c r="G8" s="8" t="s">
        <v>6</v>
      </c>
      <c r="H8" s="7"/>
      <c r="I8" s="19"/>
      <c r="J8" s="19"/>
    </row>
    <row r="9" spans="1:12" s="39" customFormat="1" ht="12" customHeight="1" x14ac:dyDescent="0.25">
      <c r="A9" s="37"/>
      <c r="B9" s="37"/>
      <c r="C9" s="38"/>
      <c r="D9" s="37"/>
      <c r="E9" s="8" t="s">
        <v>4</v>
      </c>
      <c r="F9" s="35" t="s">
        <v>34</v>
      </c>
      <c r="G9" s="35" t="s">
        <v>36</v>
      </c>
      <c r="H9" s="8" t="s">
        <v>5</v>
      </c>
      <c r="I9" s="37"/>
      <c r="J9" s="35" t="s">
        <v>10</v>
      </c>
      <c r="K9" s="35" t="s">
        <v>11</v>
      </c>
      <c r="L9" s="35"/>
    </row>
    <row r="10" spans="1:12" s="39" customFormat="1" ht="12" customHeight="1" x14ac:dyDescent="0.25">
      <c r="A10" s="37"/>
      <c r="B10" s="37"/>
      <c r="C10" s="8" t="s">
        <v>39</v>
      </c>
      <c r="D10" s="37"/>
      <c r="E10" s="8" t="s">
        <v>33</v>
      </c>
      <c r="F10" s="35" t="s">
        <v>35</v>
      </c>
      <c r="G10" s="35" t="s">
        <v>35</v>
      </c>
      <c r="H10" s="8" t="s">
        <v>7</v>
      </c>
      <c r="I10" s="37"/>
      <c r="J10" s="35" t="s">
        <v>7</v>
      </c>
      <c r="K10" s="35" t="s">
        <v>12</v>
      </c>
      <c r="L10" s="35" t="s">
        <v>13</v>
      </c>
    </row>
    <row r="11" spans="1:12" s="39" customFormat="1" ht="12" customHeight="1" x14ac:dyDescent="0.25">
      <c r="A11" s="37"/>
      <c r="B11" s="37"/>
      <c r="C11" s="8" t="s">
        <v>40</v>
      </c>
      <c r="D11" s="37"/>
      <c r="E11" s="8" t="s">
        <v>8</v>
      </c>
      <c r="F11" s="35" t="s">
        <v>37</v>
      </c>
      <c r="G11" s="35" t="s">
        <v>37</v>
      </c>
      <c r="H11" s="35" t="s">
        <v>9</v>
      </c>
      <c r="I11" s="37"/>
      <c r="J11" s="35" t="s">
        <v>31</v>
      </c>
      <c r="K11" s="35" t="s">
        <v>14</v>
      </c>
      <c r="L11" s="35" t="s">
        <v>15</v>
      </c>
    </row>
    <row r="12" spans="1:12" s="39" customFormat="1" ht="4" customHeight="1" x14ac:dyDescent="0.25">
      <c r="A12" s="37"/>
      <c r="B12" s="37"/>
      <c r="C12" s="59"/>
      <c r="D12" s="37"/>
      <c r="E12" s="41"/>
      <c r="F12" s="40"/>
      <c r="G12" s="40"/>
      <c r="H12" s="41"/>
      <c r="I12" s="37"/>
      <c r="J12" s="41"/>
      <c r="K12" s="40"/>
      <c r="L12" s="41"/>
    </row>
    <row r="13" spans="1:12" s="39" customFormat="1" ht="4" customHeight="1" x14ac:dyDescent="0.25">
      <c r="A13" s="37"/>
      <c r="B13" s="37"/>
      <c r="C13" s="58"/>
      <c r="D13" s="37"/>
      <c r="E13" s="38"/>
      <c r="F13" s="37"/>
      <c r="G13" s="37"/>
      <c r="H13" s="38"/>
      <c r="I13" s="37"/>
      <c r="J13" s="38"/>
      <c r="K13" s="37"/>
      <c r="L13" s="38"/>
    </row>
    <row r="14" spans="1:12" s="39" customFormat="1" ht="14.15" customHeight="1" x14ac:dyDescent="0.25">
      <c r="A14" s="37"/>
      <c r="B14" s="37"/>
      <c r="C14" s="49" t="s">
        <v>38</v>
      </c>
      <c r="D14" s="37"/>
      <c r="E14" s="38"/>
      <c r="F14" s="37"/>
      <c r="G14" s="37"/>
      <c r="H14" s="38" t="s">
        <v>23</v>
      </c>
      <c r="I14" s="37"/>
      <c r="J14" s="38"/>
      <c r="K14" s="37"/>
      <c r="L14" s="38" t="s">
        <v>24</v>
      </c>
    </row>
    <row r="15" spans="1:12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22" customFormat="1" ht="4" customHeight="1" x14ac:dyDescent="0.25">
      <c r="A16" s="8"/>
      <c r="B16" s="8"/>
      <c r="C16" s="8"/>
      <c r="D16" s="8"/>
      <c r="E16" s="8"/>
      <c r="F16" s="8"/>
      <c r="G16" s="8"/>
      <c r="H16" s="8"/>
      <c r="J16" s="10"/>
    </row>
    <row r="17" spans="1:12" s="42" customFormat="1" ht="20.149999999999999" customHeight="1" x14ac:dyDescent="0.25">
      <c r="A17" s="1" t="s">
        <v>17</v>
      </c>
      <c r="B17" s="36"/>
      <c r="C17" s="8">
        <v>385669</v>
      </c>
      <c r="D17" s="8"/>
      <c r="E17" s="8">
        <v>63004560</v>
      </c>
      <c r="F17" s="8">
        <v>54537664</v>
      </c>
      <c r="G17" s="8">
        <f>E17-F17</f>
        <v>8466896</v>
      </c>
      <c r="H17" s="10">
        <v>179757</v>
      </c>
      <c r="I17" s="8"/>
      <c r="J17" s="8">
        <v>8894</v>
      </c>
      <c r="K17" s="8">
        <v>480</v>
      </c>
      <c r="L17" s="10">
        <v>529</v>
      </c>
    </row>
    <row r="18" spans="1:12" s="23" customFormat="1" ht="12" customHeight="1" x14ac:dyDescent="0.25">
      <c r="A18" s="1" t="s">
        <v>18</v>
      </c>
      <c r="B18" s="1"/>
      <c r="C18" s="8">
        <v>44276</v>
      </c>
      <c r="D18" s="8"/>
      <c r="E18" s="8">
        <v>5098583</v>
      </c>
      <c r="F18" s="8">
        <v>4585874</v>
      </c>
      <c r="G18" s="8">
        <f>E18-F18</f>
        <v>512709</v>
      </c>
      <c r="H18" s="10">
        <v>31625</v>
      </c>
      <c r="I18" s="8"/>
      <c r="J18" s="48" t="s">
        <v>26</v>
      </c>
      <c r="K18" s="8">
        <v>200</v>
      </c>
      <c r="L18" s="10">
        <v>191</v>
      </c>
    </row>
    <row r="19" spans="1:12" s="23" customFormat="1" ht="12" customHeight="1" x14ac:dyDescent="0.25">
      <c r="A19" s="1" t="s">
        <v>19</v>
      </c>
      <c r="B19" s="1"/>
      <c r="C19" s="8">
        <v>23287</v>
      </c>
      <c r="D19" s="8"/>
      <c r="E19" s="8">
        <v>3211562</v>
      </c>
      <c r="F19" s="8">
        <v>3178197</v>
      </c>
      <c r="G19" s="8">
        <f>E19-F19</f>
        <v>33365</v>
      </c>
      <c r="H19" s="10">
        <v>26631</v>
      </c>
      <c r="I19" s="8"/>
      <c r="J19" s="48" t="s">
        <v>26</v>
      </c>
      <c r="K19" s="8">
        <v>78</v>
      </c>
      <c r="L19" s="10">
        <v>395</v>
      </c>
    </row>
    <row r="20" spans="1:12" s="23" customFormat="1" ht="12" customHeight="1" x14ac:dyDescent="0.25">
      <c r="A20" s="1" t="s">
        <v>20</v>
      </c>
      <c r="B20" s="1"/>
      <c r="C20" s="8">
        <v>5819</v>
      </c>
      <c r="D20" s="8"/>
      <c r="E20" s="8">
        <v>1129879</v>
      </c>
      <c r="F20" s="8">
        <v>1126957</v>
      </c>
      <c r="G20" s="8">
        <f>E20-F20</f>
        <v>2922</v>
      </c>
      <c r="H20" s="10">
        <v>5621</v>
      </c>
      <c r="I20" s="8"/>
      <c r="J20" s="48" t="s">
        <v>26</v>
      </c>
      <c r="K20" s="8">
        <v>19</v>
      </c>
      <c r="L20" s="48" t="s">
        <v>26</v>
      </c>
    </row>
    <row r="21" spans="1:12" s="23" customFormat="1" ht="12" customHeight="1" x14ac:dyDescent="0.25">
      <c r="A21" s="1" t="s">
        <v>1</v>
      </c>
      <c r="B21" s="1"/>
      <c r="C21" s="8">
        <v>4242</v>
      </c>
      <c r="D21" s="8"/>
      <c r="E21" s="8">
        <v>329188</v>
      </c>
      <c r="F21" s="8">
        <v>329188</v>
      </c>
      <c r="G21" s="9" t="s">
        <v>3</v>
      </c>
      <c r="H21" s="8">
        <v>4504</v>
      </c>
      <c r="I21" s="8"/>
      <c r="J21" s="48" t="s">
        <v>26</v>
      </c>
      <c r="K21" s="8">
        <v>26</v>
      </c>
      <c r="L21" s="8">
        <v>2</v>
      </c>
    </row>
    <row r="22" spans="1:12" s="23" customFormat="1" ht="20.149999999999999" customHeight="1" x14ac:dyDescent="0.25">
      <c r="A22" s="1" t="s">
        <v>21</v>
      </c>
      <c r="B22" s="1"/>
      <c r="C22" s="8">
        <v>1518</v>
      </c>
      <c r="D22" s="8"/>
      <c r="E22" s="8">
        <v>128347</v>
      </c>
      <c r="F22" s="8">
        <v>128347</v>
      </c>
      <c r="G22" s="9" t="s">
        <v>3</v>
      </c>
      <c r="H22" s="8">
        <v>482</v>
      </c>
      <c r="I22" s="8"/>
      <c r="J22" s="48" t="s">
        <v>26</v>
      </c>
      <c r="K22" s="8">
        <v>13</v>
      </c>
      <c r="L22" s="48" t="s">
        <v>26</v>
      </c>
    </row>
    <row r="23" spans="1:12" s="23" customFormat="1" ht="12" customHeight="1" x14ac:dyDescent="0.25">
      <c r="A23" s="1" t="s">
        <v>22</v>
      </c>
      <c r="B23" s="1"/>
      <c r="C23" s="8">
        <v>1991</v>
      </c>
      <c r="D23" s="44"/>
      <c r="E23" s="8">
        <v>189908</v>
      </c>
      <c r="F23" s="8">
        <v>189908</v>
      </c>
      <c r="G23" s="9" t="s">
        <v>3</v>
      </c>
      <c r="H23" s="8">
        <v>844</v>
      </c>
      <c r="I23" s="8"/>
      <c r="J23" s="48" t="s">
        <v>26</v>
      </c>
      <c r="K23" s="8">
        <v>6</v>
      </c>
      <c r="L23" s="48" t="s">
        <v>26</v>
      </c>
    </row>
    <row r="24" spans="1:12" s="23" customFormat="1" ht="20.149999999999999" customHeight="1" x14ac:dyDescent="0.25">
      <c r="A24" s="50" t="s">
        <v>0</v>
      </c>
      <c r="B24" s="50"/>
      <c r="C24" s="25">
        <v>466802</v>
      </c>
      <c r="D24" s="25"/>
      <c r="E24" s="25">
        <v>73092027</v>
      </c>
      <c r="F24" s="25">
        <v>64076135</v>
      </c>
      <c r="G24" s="25">
        <v>9015892</v>
      </c>
      <c r="H24" s="25">
        <v>249464</v>
      </c>
      <c r="I24" s="25"/>
      <c r="J24" s="25">
        <v>8894</v>
      </c>
      <c r="K24" s="25">
        <v>822</v>
      </c>
      <c r="L24" s="25">
        <v>1117</v>
      </c>
    </row>
    <row r="25" spans="1:12" s="23" customFormat="1" ht="16" customHeight="1" x14ac:dyDescent="0.25">
      <c r="A25" s="50"/>
      <c r="B25" s="50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s="24" customFormat="1" ht="16" customHeight="1" x14ac:dyDescent="0.25">
      <c r="A26" s="1" t="s">
        <v>28</v>
      </c>
      <c r="B26" s="1"/>
      <c r="C26" s="3"/>
      <c r="D26" s="3"/>
      <c r="E26" s="27"/>
      <c r="F26" s="3"/>
      <c r="G26" s="3"/>
      <c r="H26" s="3"/>
      <c r="I26" s="23"/>
      <c r="J26" s="27"/>
      <c r="K26" s="23"/>
      <c r="L26" s="23"/>
    </row>
    <row r="27" spans="1:12" s="24" customFormat="1" ht="12" customHeight="1" x14ac:dyDescent="0.25">
      <c r="A27" s="1" t="s">
        <v>27</v>
      </c>
      <c r="B27" s="32"/>
      <c r="C27" s="33"/>
      <c r="D27" s="33"/>
      <c r="E27" s="30"/>
      <c r="F27" s="3"/>
      <c r="G27" s="3"/>
      <c r="H27" s="3"/>
      <c r="I27" s="23"/>
      <c r="J27" s="31"/>
    </row>
    <row r="28" spans="1:12" s="24" customFormat="1" ht="16" customHeight="1" x14ac:dyDescent="0.25">
      <c r="A28" s="26" t="s">
        <v>30</v>
      </c>
      <c r="B28" s="1"/>
      <c r="C28" s="3"/>
      <c r="D28" s="3"/>
      <c r="E28" s="27"/>
      <c r="F28" s="3"/>
      <c r="G28" s="3"/>
      <c r="H28" s="3"/>
      <c r="I28" s="23"/>
      <c r="J28" s="31"/>
    </row>
    <row r="29" spans="1:12" s="24" customFormat="1" ht="4" customHeight="1" x14ac:dyDescent="0.25">
      <c r="A29" s="45"/>
      <c r="B29" s="28"/>
      <c r="C29" s="29"/>
      <c r="D29" s="29"/>
      <c r="E29" s="43"/>
      <c r="F29" s="29"/>
      <c r="G29" s="29"/>
      <c r="H29" s="29"/>
      <c r="I29" s="29"/>
      <c r="J29" s="46"/>
      <c r="K29" s="47"/>
      <c r="L29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D541-9849-491F-A41A-D2997398EE51}">
  <sheetPr codeName="Feuil12"/>
  <dimension ref="A1:K25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101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461542</v>
      </c>
      <c r="C17" s="38"/>
      <c r="D17" s="66">
        <v>50980692</v>
      </c>
      <c r="E17" s="66">
        <v>49793009</v>
      </c>
      <c r="F17" s="66">
        <v>1187683</v>
      </c>
      <c r="G17" s="42">
        <v>249893</v>
      </c>
      <c r="H17" s="38"/>
      <c r="I17" s="60">
        <v>14147</v>
      </c>
      <c r="J17" s="38">
        <v>1757</v>
      </c>
      <c r="K17" s="66">
        <v>783</v>
      </c>
    </row>
    <row r="18" spans="1:11" s="23" customFormat="1" ht="12" customHeight="1" x14ac:dyDescent="0.25">
      <c r="A18" s="1" t="s">
        <v>18</v>
      </c>
      <c r="B18" s="38">
        <v>53670</v>
      </c>
      <c r="C18" s="38"/>
      <c r="D18" s="66">
        <v>5583173</v>
      </c>
      <c r="E18" s="66">
        <v>5499565</v>
      </c>
      <c r="F18" s="66">
        <v>83608</v>
      </c>
      <c r="G18" s="66">
        <v>14814</v>
      </c>
      <c r="H18" s="38"/>
      <c r="I18" s="67" t="s">
        <v>3</v>
      </c>
      <c r="J18" s="38">
        <v>98</v>
      </c>
      <c r="K18" s="67">
        <v>1</v>
      </c>
    </row>
    <row r="19" spans="1:11" s="42" customFormat="1" ht="12" customHeight="1" x14ac:dyDescent="0.25">
      <c r="A19" s="1" t="s">
        <v>58</v>
      </c>
      <c r="B19" s="38">
        <v>81781</v>
      </c>
      <c r="C19" s="38"/>
      <c r="D19" s="42">
        <v>8371424</v>
      </c>
      <c r="E19" s="66">
        <v>8355709</v>
      </c>
      <c r="F19" s="66">
        <v>15715</v>
      </c>
      <c r="G19" s="66">
        <v>24542.53</v>
      </c>
      <c r="H19" s="38"/>
      <c r="I19" s="67" t="s">
        <v>3</v>
      </c>
      <c r="J19" s="38">
        <v>59.64</v>
      </c>
      <c r="K19" s="66">
        <v>60</v>
      </c>
    </row>
    <row r="20" spans="1:11" s="23" customFormat="1" ht="12" customHeight="1" x14ac:dyDescent="0.25">
      <c r="A20" s="1" t="s">
        <v>1</v>
      </c>
      <c r="B20" s="38">
        <v>11470</v>
      </c>
      <c r="C20" s="38"/>
      <c r="D20" s="66">
        <v>802697</v>
      </c>
      <c r="E20" s="66">
        <v>788911</v>
      </c>
      <c r="F20" s="67">
        <v>13786</v>
      </c>
      <c r="G20" s="38">
        <v>2940.16</v>
      </c>
      <c r="H20" s="38"/>
      <c r="I20" s="67" t="s">
        <v>3</v>
      </c>
      <c r="J20" s="38">
        <v>6.1</v>
      </c>
      <c r="K20" s="67" t="s">
        <v>3</v>
      </c>
    </row>
    <row r="21" spans="1:11" s="23" customFormat="1" ht="20.149999999999999" customHeight="1" x14ac:dyDescent="0.25">
      <c r="A21" s="50" t="s">
        <v>0</v>
      </c>
      <c r="B21" s="25">
        <v>608463</v>
      </c>
      <c r="C21" s="25"/>
      <c r="D21" s="25">
        <v>65737986</v>
      </c>
      <c r="E21" s="25">
        <v>64437194</v>
      </c>
      <c r="F21" s="25">
        <v>1300792</v>
      </c>
      <c r="G21" s="25">
        <v>292190</v>
      </c>
      <c r="H21" s="25"/>
      <c r="I21" s="25">
        <v>14147</v>
      </c>
      <c r="J21" s="25">
        <v>1921</v>
      </c>
      <c r="K21" s="25">
        <v>844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103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94</v>
      </c>
      <c r="B24" s="3"/>
      <c r="C24" s="3"/>
      <c r="D24" s="27"/>
      <c r="E24" s="3"/>
      <c r="F24" s="3"/>
      <c r="G24" s="3"/>
      <c r="H24" s="23"/>
      <c r="I24" s="31"/>
      <c r="K24" s="65" t="s">
        <v>102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5640-1C0C-4E0A-AF7F-664720A04B3A}">
  <sheetPr codeName="Feuil1"/>
  <dimension ref="A1:K25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98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457191</v>
      </c>
      <c r="C17" s="38"/>
      <c r="D17" s="66">
        <v>61191590</v>
      </c>
      <c r="E17" s="66">
        <v>58598730</v>
      </c>
      <c r="F17" s="66">
        <v>2592860</v>
      </c>
      <c r="G17" s="42">
        <v>274879</v>
      </c>
      <c r="H17" s="38"/>
      <c r="I17" s="60">
        <v>15665</v>
      </c>
      <c r="J17" s="38">
        <v>1560</v>
      </c>
      <c r="K17" s="66">
        <v>675</v>
      </c>
    </row>
    <row r="18" spans="1:11" s="23" customFormat="1" ht="12" customHeight="1" x14ac:dyDescent="0.25">
      <c r="A18" s="1" t="s">
        <v>18</v>
      </c>
      <c r="B18" s="38">
        <v>51767</v>
      </c>
      <c r="C18" s="38"/>
      <c r="D18" s="66">
        <v>6150281</v>
      </c>
      <c r="E18" s="66">
        <v>5895023</v>
      </c>
      <c r="F18" s="66">
        <v>255258</v>
      </c>
      <c r="G18" s="66">
        <v>23592</v>
      </c>
      <c r="H18" s="38"/>
      <c r="I18" s="67" t="s">
        <v>3</v>
      </c>
      <c r="J18" s="38">
        <v>100</v>
      </c>
      <c r="K18" s="67">
        <v>3</v>
      </c>
    </row>
    <row r="19" spans="1:11" s="42" customFormat="1" ht="12" customHeight="1" x14ac:dyDescent="0.25">
      <c r="A19" s="1" t="s">
        <v>58</v>
      </c>
      <c r="B19" s="38">
        <v>81018</v>
      </c>
      <c r="C19" s="38"/>
      <c r="D19" s="42">
        <v>10119453</v>
      </c>
      <c r="E19" s="66">
        <v>9830165</v>
      </c>
      <c r="F19" s="66">
        <v>289288</v>
      </c>
      <c r="G19" s="66">
        <v>31108</v>
      </c>
      <c r="H19" s="38"/>
      <c r="I19" s="67" t="s">
        <v>3</v>
      </c>
      <c r="J19" s="38">
        <v>43</v>
      </c>
      <c r="K19" s="66">
        <v>31</v>
      </c>
    </row>
    <row r="20" spans="1:11" s="23" customFormat="1" ht="12" customHeight="1" x14ac:dyDescent="0.25">
      <c r="A20" s="1" t="s">
        <v>1</v>
      </c>
      <c r="B20" s="38">
        <v>11275</v>
      </c>
      <c r="C20" s="38"/>
      <c r="D20" s="66">
        <v>925224</v>
      </c>
      <c r="E20" s="66">
        <v>925224</v>
      </c>
      <c r="F20" s="67" t="s">
        <v>3</v>
      </c>
      <c r="G20" s="38">
        <v>3016</v>
      </c>
      <c r="H20" s="38"/>
      <c r="I20" s="67" t="s">
        <v>3</v>
      </c>
      <c r="J20" s="38">
        <v>6</v>
      </c>
      <c r="K20" s="67" t="s">
        <v>3</v>
      </c>
    </row>
    <row r="21" spans="1:11" s="23" customFormat="1" ht="20.149999999999999" customHeight="1" x14ac:dyDescent="0.25">
      <c r="A21" s="50" t="s">
        <v>0</v>
      </c>
      <c r="B21" s="25">
        <v>601251</v>
      </c>
      <c r="C21" s="25"/>
      <c r="D21" s="25">
        <v>78386548</v>
      </c>
      <c r="E21" s="25">
        <v>75249142</v>
      </c>
      <c r="F21" s="25">
        <v>3137406</v>
      </c>
      <c r="G21" s="25">
        <v>332595</v>
      </c>
      <c r="H21" s="25"/>
      <c r="I21" s="25">
        <v>15665</v>
      </c>
      <c r="J21" s="25">
        <v>1709</v>
      </c>
      <c r="K21" s="25">
        <v>709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100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94</v>
      </c>
      <c r="B24" s="3"/>
      <c r="C24" s="3"/>
      <c r="D24" s="27"/>
      <c r="E24" s="3"/>
      <c r="F24" s="3"/>
      <c r="G24" s="3"/>
      <c r="H24" s="23"/>
      <c r="I24" s="31"/>
      <c r="K24" s="65" t="s">
        <v>99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9DB66-9238-4DAE-938C-46DBF12A684D}">
  <sheetPr codeName="Feuil2"/>
  <dimension ref="A1:K25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95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454433</v>
      </c>
      <c r="C17" s="38"/>
      <c r="D17" s="66">
        <v>56067782</v>
      </c>
      <c r="E17" s="66">
        <v>53936068</v>
      </c>
      <c r="F17" s="66">
        <v>2131714</v>
      </c>
      <c r="G17" s="42">
        <v>257209</v>
      </c>
      <c r="H17" s="38"/>
      <c r="I17" s="60">
        <v>13628</v>
      </c>
      <c r="J17" s="38">
        <v>1707.6</v>
      </c>
      <c r="K17" s="66">
        <v>583.70000000000005</v>
      </c>
    </row>
    <row r="18" spans="1:11" s="23" customFormat="1" ht="12" customHeight="1" x14ac:dyDescent="0.25">
      <c r="A18" s="1" t="s">
        <v>18</v>
      </c>
      <c r="B18" s="38">
        <v>51028</v>
      </c>
      <c r="C18" s="38"/>
      <c r="D18" s="66">
        <v>5832975</v>
      </c>
      <c r="E18" s="66">
        <v>5252572</v>
      </c>
      <c r="F18" s="66">
        <v>580403</v>
      </c>
      <c r="G18" s="66">
        <v>31924.28</v>
      </c>
      <c r="H18" s="38"/>
      <c r="I18" s="67" t="s">
        <v>3</v>
      </c>
      <c r="J18" s="38">
        <v>76.790000000000006</v>
      </c>
      <c r="K18" s="67" t="s">
        <v>3</v>
      </c>
    </row>
    <row r="19" spans="1:11" s="42" customFormat="1" ht="12" customHeight="1" x14ac:dyDescent="0.25">
      <c r="A19" s="1" t="s">
        <v>58</v>
      </c>
      <c r="B19" s="38">
        <v>79577</v>
      </c>
      <c r="C19" s="38"/>
      <c r="D19" s="42">
        <v>8911707</v>
      </c>
      <c r="E19" s="66">
        <v>8796968</v>
      </c>
      <c r="F19" s="66">
        <v>114739</v>
      </c>
      <c r="G19" s="66">
        <v>32029.37</v>
      </c>
      <c r="H19" s="38"/>
      <c r="I19" s="67" t="s">
        <v>3</v>
      </c>
      <c r="J19" s="38">
        <v>73.11</v>
      </c>
      <c r="K19" s="66">
        <v>10.3</v>
      </c>
    </row>
    <row r="20" spans="1:11" s="23" customFormat="1" ht="12" customHeight="1" x14ac:dyDescent="0.25">
      <c r="A20" s="1" t="s">
        <v>1</v>
      </c>
      <c r="B20" s="38">
        <v>10967</v>
      </c>
      <c r="C20" s="38"/>
      <c r="D20" s="66">
        <v>865939</v>
      </c>
      <c r="E20" s="66">
        <v>865939</v>
      </c>
      <c r="F20" s="67">
        <v>0</v>
      </c>
      <c r="G20" s="38">
        <v>2943.1</v>
      </c>
      <c r="H20" s="38"/>
      <c r="I20" s="67" t="s">
        <v>3</v>
      </c>
      <c r="J20" s="38">
        <v>7.07</v>
      </c>
      <c r="K20" s="67" t="s">
        <v>3</v>
      </c>
    </row>
    <row r="21" spans="1:11" s="23" customFormat="1" ht="20.149999999999999" customHeight="1" x14ac:dyDescent="0.25">
      <c r="A21" s="50" t="s">
        <v>0</v>
      </c>
      <c r="B21" s="25">
        <v>596005</v>
      </c>
      <c r="C21" s="25"/>
      <c r="D21" s="25">
        <v>71678403</v>
      </c>
      <c r="E21" s="25">
        <v>68851547</v>
      </c>
      <c r="F21" s="25">
        <v>2826856</v>
      </c>
      <c r="G21" s="25">
        <v>324105.75</v>
      </c>
      <c r="H21" s="25"/>
      <c r="I21" s="25">
        <v>13628</v>
      </c>
      <c r="J21" s="25">
        <v>1864.5699999999997</v>
      </c>
      <c r="K21" s="25">
        <v>594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97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94</v>
      </c>
      <c r="B24" s="3"/>
      <c r="C24" s="3"/>
      <c r="D24" s="27"/>
      <c r="E24" s="3"/>
      <c r="F24" s="3"/>
      <c r="G24" s="3"/>
      <c r="H24" s="23"/>
      <c r="I24" s="31"/>
      <c r="K24" s="65" t="s">
        <v>96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5E32-180F-4DE7-9885-26A7D2C99206}">
  <sheetPr codeName="Feuil3"/>
  <dimension ref="A1:K25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91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451771</v>
      </c>
      <c r="C17" s="38"/>
      <c r="D17" s="66">
        <v>57419876</v>
      </c>
      <c r="E17" s="66">
        <v>54984289</v>
      </c>
      <c r="F17" s="66">
        <v>2435587</v>
      </c>
      <c r="G17" s="42">
        <v>247842</v>
      </c>
      <c r="H17" s="38"/>
      <c r="I17" s="60">
        <v>13593</v>
      </c>
      <c r="J17" s="38">
        <v>1887</v>
      </c>
      <c r="K17" s="66">
        <v>668</v>
      </c>
    </row>
    <row r="18" spans="1:11" s="23" customFormat="1" ht="12" customHeight="1" x14ac:dyDescent="0.25">
      <c r="A18" s="1" t="s">
        <v>18</v>
      </c>
      <c r="B18" s="38">
        <v>50335</v>
      </c>
      <c r="C18" s="38"/>
      <c r="D18" s="66">
        <v>5863376</v>
      </c>
      <c r="E18" s="66">
        <v>5070003</v>
      </c>
      <c r="F18" s="66">
        <v>793373</v>
      </c>
      <c r="G18" s="66">
        <v>30349.599999999999</v>
      </c>
      <c r="H18" s="38"/>
      <c r="I18" s="67" t="s">
        <v>3</v>
      </c>
      <c r="J18" s="38">
        <v>70.8</v>
      </c>
      <c r="K18" s="66">
        <v>9</v>
      </c>
    </row>
    <row r="19" spans="1:11" s="42" customFormat="1" ht="12" customHeight="1" x14ac:dyDescent="0.25">
      <c r="A19" s="1" t="s">
        <v>58</v>
      </c>
      <c r="B19" s="38">
        <v>78293</v>
      </c>
      <c r="C19" s="38"/>
      <c r="D19" s="42">
        <v>9077694</v>
      </c>
      <c r="E19" s="66">
        <v>8991073</v>
      </c>
      <c r="F19" s="66">
        <v>86621</v>
      </c>
      <c r="G19" s="66">
        <v>29232.400000000001</v>
      </c>
      <c r="H19" s="38"/>
      <c r="I19" s="67" t="s">
        <v>3</v>
      </c>
      <c r="J19" s="38">
        <v>81.3</v>
      </c>
      <c r="K19" s="66">
        <v>11</v>
      </c>
    </row>
    <row r="20" spans="1:11" s="23" customFormat="1" ht="12" customHeight="1" x14ac:dyDescent="0.25">
      <c r="A20" s="1" t="s">
        <v>1</v>
      </c>
      <c r="B20" s="38">
        <v>10798</v>
      </c>
      <c r="C20" s="38"/>
      <c r="D20" s="66">
        <v>805480</v>
      </c>
      <c r="E20" s="66">
        <v>805480</v>
      </c>
      <c r="F20" s="67" t="s">
        <v>3</v>
      </c>
      <c r="G20" s="38">
        <v>3701.4</v>
      </c>
      <c r="H20" s="38"/>
      <c r="I20" s="67" t="s">
        <v>3</v>
      </c>
      <c r="J20" s="38">
        <v>15.8</v>
      </c>
      <c r="K20" s="66">
        <v>1</v>
      </c>
    </row>
    <row r="21" spans="1:11" s="23" customFormat="1" ht="20.149999999999999" customHeight="1" x14ac:dyDescent="0.25">
      <c r="A21" s="50" t="s">
        <v>0</v>
      </c>
      <c r="B21" s="25">
        <f>SUM(B17:B20)</f>
        <v>591197</v>
      </c>
      <c r="C21" s="25"/>
      <c r="D21" s="25">
        <f>SUM(D17:D20)</f>
        <v>73166426</v>
      </c>
      <c r="E21" s="25">
        <f>SUM(E17:E20)</f>
        <v>69850845</v>
      </c>
      <c r="F21" s="25">
        <f>SUM(F17:F20)</f>
        <v>3315581</v>
      </c>
      <c r="G21" s="25">
        <f>SUM(G17:G20)</f>
        <v>311125.40000000002</v>
      </c>
      <c r="H21" s="25"/>
      <c r="I21" s="25">
        <f>SUM(I17:I20)</f>
        <v>13593</v>
      </c>
      <c r="J21" s="25">
        <f>SUM(J17:J20)</f>
        <v>2054.9</v>
      </c>
      <c r="K21" s="25">
        <v>689.2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93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94</v>
      </c>
      <c r="B24" s="3"/>
      <c r="C24" s="3"/>
      <c r="D24" s="27"/>
      <c r="E24" s="3"/>
      <c r="F24" s="3"/>
      <c r="G24" s="3"/>
      <c r="H24" s="23"/>
      <c r="I24" s="31"/>
      <c r="K24" s="65" t="s">
        <v>92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5BB2-1632-4758-8CA9-CE2FDC8B307D}">
  <sheetPr codeName="Feuil4"/>
  <dimension ref="A1:K25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88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447539</v>
      </c>
      <c r="C17" s="38"/>
      <c r="D17" s="38">
        <v>61193618</v>
      </c>
      <c r="E17" s="38">
        <v>58853314</v>
      </c>
      <c r="F17" s="38">
        <v>2340304</v>
      </c>
      <c r="G17" s="60">
        <v>247473</v>
      </c>
      <c r="H17" s="38"/>
      <c r="I17" s="38">
        <v>13760</v>
      </c>
      <c r="J17" s="38">
        <v>1898</v>
      </c>
      <c r="K17" s="66">
        <v>819</v>
      </c>
    </row>
    <row r="18" spans="1:11" s="23" customFormat="1" ht="12" customHeight="1" x14ac:dyDescent="0.25">
      <c r="A18" s="1" t="s">
        <v>18</v>
      </c>
      <c r="B18" s="38">
        <v>49970</v>
      </c>
      <c r="C18" s="38"/>
      <c r="D18" s="38">
        <v>6187185</v>
      </c>
      <c r="E18" s="38">
        <v>5555140</v>
      </c>
      <c r="F18" s="38">
        <v>632045</v>
      </c>
      <c r="G18" s="66">
        <v>36407</v>
      </c>
      <c r="H18" s="38"/>
      <c r="I18" s="38" t="s">
        <v>3</v>
      </c>
      <c r="J18" s="38">
        <v>90</v>
      </c>
      <c r="K18" s="66">
        <v>21</v>
      </c>
    </row>
    <row r="19" spans="1:11" s="42" customFormat="1" ht="12" customHeight="1" x14ac:dyDescent="0.25">
      <c r="A19" s="1" t="s">
        <v>58</v>
      </c>
      <c r="B19" s="38">
        <v>75917</v>
      </c>
      <c r="C19" s="38"/>
      <c r="D19" s="38">
        <v>9606907</v>
      </c>
      <c r="E19" s="38">
        <v>9361542</v>
      </c>
      <c r="F19" s="38">
        <v>245365</v>
      </c>
      <c r="G19" s="66">
        <v>25988</v>
      </c>
      <c r="H19" s="38"/>
      <c r="I19" s="38" t="s">
        <v>3</v>
      </c>
      <c r="J19" s="38">
        <v>63</v>
      </c>
      <c r="K19" s="66">
        <v>20</v>
      </c>
    </row>
    <row r="20" spans="1:11" s="23" customFormat="1" ht="12" customHeight="1" x14ac:dyDescent="0.25">
      <c r="A20" s="1" t="s">
        <v>1</v>
      </c>
      <c r="B20" s="38">
        <v>10670</v>
      </c>
      <c r="C20" s="38"/>
      <c r="D20" s="38">
        <v>850921</v>
      </c>
      <c r="E20" s="38">
        <v>850921</v>
      </c>
      <c r="F20" s="38">
        <v>0</v>
      </c>
      <c r="G20" s="38">
        <v>3649</v>
      </c>
      <c r="H20" s="38"/>
      <c r="I20" s="38" t="s">
        <v>3</v>
      </c>
      <c r="J20" s="38">
        <v>6</v>
      </c>
      <c r="K20" s="38">
        <v>1</v>
      </c>
    </row>
    <row r="21" spans="1:11" s="23" customFormat="1" ht="20.149999999999999" customHeight="1" x14ac:dyDescent="0.25">
      <c r="A21" s="50" t="s">
        <v>0</v>
      </c>
      <c r="B21" s="25">
        <v>584096</v>
      </c>
      <c r="C21" s="25"/>
      <c r="D21" s="25">
        <v>77838631</v>
      </c>
      <c r="E21" s="25">
        <v>74620917</v>
      </c>
      <c r="F21" s="33">
        <v>3217714</v>
      </c>
      <c r="G21" s="25">
        <v>313517</v>
      </c>
      <c r="H21" s="25"/>
      <c r="I21" s="63">
        <v>13760</v>
      </c>
      <c r="J21" s="25">
        <v>2056</v>
      </c>
      <c r="K21" s="25">
        <v>861</v>
      </c>
    </row>
    <row r="22" spans="1:11" s="23" customFormat="1" ht="12" customHeight="1" x14ac:dyDescent="0.25">
      <c r="A22" s="50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24" customFormat="1" ht="12" customHeight="1" x14ac:dyDescent="0.25">
      <c r="A23" s="36" t="s">
        <v>90</v>
      </c>
      <c r="B23" s="3"/>
      <c r="C23" s="3"/>
      <c r="D23" s="27"/>
      <c r="E23" s="3"/>
      <c r="F23" s="3"/>
      <c r="G23" s="3"/>
      <c r="H23" s="23"/>
      <c r="I23" s="27"/>
      <c r="J23" s="23"/>
      <c r="K23" s="23"/>
    </row>
    <row r="24" spans="1:11" s="24" customFormat="1" ht="16" customHeight="1" x14ac:dyDescent="0.25">
      <c r="A24" s="26" t="s">
        <v>76</v>
      </c>
      <c r="B24" s="3"/>
      <c r="C24" s="3"/>
      <c r="D24" s="27"/>
      <c r="E24" s="3"/>
      <c r="F24" s="3"/>
      <c r="G24" s="3"/>
      <c r="H24" s="23"/>
      <c r="I24" s="31"/>
      <c r="K24" s="65" t="s">
        <v>89</v>
      </c>
    </row>
    <row r="25" spans="1:11" s="24" customFormat="1" ht="4" customHeight="1" x14ac:dyDescent="0.25">
      <c r="A25" s="45"/>
      <c r="B25" s="29"/>
      <c r="C25" s="29"/>
      <c r="D25" s="43"/>
      <c r="E25" s="29"/>
      <c r="F25" s="29"/>
      <c r="G25" s="29"/>
      <c r="H25" s="29"/>
      <c r="I25" s="46"/>
      <c r="J25" s="47"/>
      <c r="K25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CF-07C8-46D4-AC6E-6E44EEB5C264}">
  <sheetPr codeName="Feuil5"/>
  <dimension ref="A1:K27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86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445139</v>
      </c>
      <c r="C17" s="38"/>
      <c r="D17" s="38">
        <v>59319676</v>
      </c>
      <c r="E17" s="38">
        <v>57605521</v>
      </c>
      <c r="F17" s="38">
        <v>1714155</v>
      </c>
      <c r="G17" s="60">
        <v>245562</v>
      </c>
      <c r="H17" s="38"/>
      <c r="I17" s="38">
        <v>15744</v>
      </c>
      <c r="J17" s="38">
        <v>2134</v>
      </c>
      <c r="K17" s="66">
        <v>1445</v>
      </c>
    </row>
    <row r="18" spans="1:11" s="23" customFormat="1" ht="12" customHeight="1" x14ac:dyDescent="0.25">
      <c r="A18" s="1" t="s">
        <v>18</v>
      </c>
      <c r="B18" s="38">
        <v>49555</v>
      </c>
      <c r="C18" s="38"/>
      <c r="D18" s="38">
        <v>5117930</v>
      </c>
      <c r="E18" s="38">
        <v>4861159</v>
      </c>
      <c r="F18" s="38">
        <v>256771</v>
      </c>
      <c r="G18" s="66">
        <v>33993</v>
      </c>
      <c r="H18" s="38"/>
      <c r="I18" s="38" t="s">
        <v>3</v>
      </c>
      <c r="J18" s="38">
        <v>93</v>
      </c>
      <c r="K18" s="66">
        <v>6</v>
      </c>
    </row>
    <row r="19" spans="1:11" s="42" customFormat="1" ht="12" customHeight="1" x14ac:dyDescent="0.25">
      <c r="A19" s="1" t="s">
        <v>58</v>
      </c>
      <c r="B19" s="38">
        <v>72846</v>
      </c>
      <c r="C19" s="38"/>
      <c r="D19" s="38">
        <v>7808505</v>
      </c>
      <c r="E19" s="38">
        <v>7757349</v>
      </c>
      <c r="F19" s="38">
        <v>51156</v>
      </c>
      <c r="G19" s="66">
        <v>26193</v>
      </c>
      <c r="H19" s="38"/>
      <c r="I19" s="38" t="s">
        <v>3</v>
      </c>
      <c r="J19" s="38">
        <v>108</v>
      </c>
      <c r="K19" s="66">
        <v>20</v>
      </c>
    </row>
    <row r="20" spans="1:11" s="23" customFormat="1" ht="12" customHeight="1" x14ac:dyDescent="0.25">
      <c r="A20" s="1" t="s">
        <v>1</v>
      </c>
      <c r="B20" s="38">
        <v>10013</v>
      </c>
      <c r="C20" s="38"/>
      <c r="D20" s="38">
        <v>656246</v>
      </c>
      <c r="E20" s="38">
        <v>656141</v>
      </c>
      <c r="F20" s="38">
        <v>105</v>
      </c>
      <c r="G20" s="38">
        <v>2817</v>
      </c>
      <c r="H20" s="38"/>
      <c r="I20" s="38" t="s">
        <v>3</v>
      </c>
      <c r="J20" s="38">
        <v>5</v>
      </c>
      <c r="K20" s="38">
        <v>1</v>
      </c>
    </row>
    <row r="21" spans="1:11" s="23" customFormat="1" ht="12" customHeight="1" x14ac:dyDescent="0.25">
      <c r="A21" s="36" t="s">
        <v>22</v>
      </c>
      <c r="B21" s="38">
        <v>166</v>
      </c>
      <c r="C21" s="68"/>
      <c r="D21" s="38">
        <v>52505</v>
      </c>
      <c r="E21" s="38">
        <v>52505</v>
      </c>
      <c r="F21" s="38" t="s">
        <v>3</v>
      </c>
      <c r="G21" s="38">
        <v>398</v>
      </c>
      <c r="H21" s="38"/>
      <c r="I21" s="38" t="s">
        <v>3</v>
      </c>
      <c r="J21" s="38">
        <v>9</v>
      </c>
      <c r="K21" s="38" t="s">
        <v>3</v>
      </c>
    </row>
    <row r="22" spans="1:11" s="23" customFormat="1" ht="20.149999999999999" customHeight="1" x14ac:dyDescent="0.25">
      <c r="A22" s="50" t="s">
        <v>0</v>
      </c>
      <c r="B22" s="25">
        <v>577119</v>
      </c>
      <c r="C22" s="25"/>
      <c r="D22" s="25">
        <v>72954862</v>
      </c>
      <c r="E22" s="25">
        <v>70932675</v>
      </c>
      <c r="F22" s="33">
        <v>2022187</v>
      </c>
      <c r="G22" s="25">
        <v>308963</v>
      </c>
      <c r="H22" s="25"/>
      <c r="I22" s="63">
        <v>15744</v>
      </c>
      <c r="J22" s="25">
        <v>2349</v>
      </c>
      <c r="K22" s="25">
        <v>1472</v>
      </c>
    </row>
    <row r="23" spans="1:11" s="23" customFormat="1" ht="12" customHeight="1" x14ac:dyDescent="0.25">
      <c r="A23" s="50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s="24" customFormat="1" ht="12" customHeight="1" x14ac:dyDescent="0.25">
      <c r="A24" s="36" t="s">
        <v>83</v>
      </c>
      <c r="B24" s="3"/>
      <c r="C24" s="3"/>
      <c r="D24" s="27"/>
      <c r="E24" s="3"/>
      <c r="F24" s="3"/>
      <c r="G24" s="3"/>
      <c r="H24" s="23"/>
      <c r="I24" s="27"/>
      <c r="J24" s="23"/>
      <c r="K24" s="23"/>
    </row>
    <row r="25" spans="1:11" s="24" customFormat="1" ht="12" customHeight="1" x14ac:dyDescent="0.25">
      <c r="A25" s="36" t="s">
        <v>87</v>
      </c>
      <c r="B25" s="33"/>
      <c r="C25" s="33"/>
      <c r="D25" s="30"/>
      <c r="E25" s="3"/>
      <c r="F25" s="3"/>
      <c r="G25" s="3"/>
      <c r="H25" s="23"/>
      <c r="I25" s="31"/>
    </row>
    <row r="26" spans="1:11" s="24" customFormat="1" ht="16" customHeight="1" x14ac:dyDescent="0.25">
      <c r="A26" s="26" t="s">
        <v>76</v>
      </c>
      <c r="B26" s="3"/>
      <c r="C26" s="3"/>
      <c r="D26" s="27"/>
      <c r="E26" s="3"/>
      <c r="F26" s="3"/>
      <c r="G26" s="3"/>
      <c r="H26" s="23"/>
      <c r="I26" s="31"/>
      <c r="K26" s="65" t="s">
        <v>85</v>
      </c>
    </row>
    <row r="27" spans="1:11" s="24" customFormat="1" ht="4" customHeight="1" x14ac:dyDescent="0.25">
      <c r="A27" s="45"/>
      <c r="B27" s="29"/>
      <c r="C27" s="29"/>
      <c r="D27" s="43"/>
      <c r="E27" s="29"/>
      <c r="F27" s="29"/>
      <c r="G27" s="29"/>
      <c r="H27" s="29"/>
      <c r="I27" s="46"/>
      <c r="J27" s="47"/>
      <c r="K27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6724-088B-40AB-96C2-7FE49EB64040}">
  <sheetPr codeName="Feuil6"/>
  <dimension ref="A1:K28"/>
  <sheetViews>
    <sheetView zoomScaleNormal="100" workbookViewId="0">
      <selection activeCell="L1" sqref="L1"/>
    </sheetView>
  </sheetViews>
  <sheetFormatPr baseColWidth="10" defaultColWidth="11.140625" defaultRowHeight="10" customHeight="1" x14ac:dyDescent="0.25"/>
  <cols>
    <col min="1" max="1" width="31.5703125" style="2" customWidth="1"/>
    <col min="2" max="2" width="12.42578125" style="2" customWidth="1"/>
    <col min="3" max="3" width="5" style="2" customWidth="1"/>
    <col min="4" max="4" width="10.140625" style="2" customWidth="1"/>
    <col min="5" max="7" width="13" style="2" customWidth="1"/>
    <col min="8" max="8" width="5" style="2" customWidth="1"/>
    <col min="9" max="9" width="11.5703125" style="2" customWidth="1"/>
    <col min="10" max="10" width="11" style="2" customWidth="1"/>
    <col min="11" max="11" width="10.42578125" style="2" customWidth="1"/>
    <col min="12" max="16384" width="11.140625" style="2"/>
  </cols>
  <sheetData>
    <row r="1" spans="1:11" s="4" customFormat="1" ht="34.5" customHeight="1" x14ac:dyDescent="0.3">
      <c r="A1" s="51" t="s">
        <v>32</v>
      </c>
      <c r="B1" s="53"/>
      <c r="C1" s="53"/>
      <c r="D1" s="53"/>
      <c r="E1" s="53"/>
      <c r="F1" s="52"/>
      <c r="G1" s="52"/>
      <c r="H1" s="52"/>
      <c r="I1" s="52"/>
      <c r="J1" s="52"/>
    </row>
    <row r="2" spans="1:11" s="4" customFormat="1" ht="4" customHeight="1" thickBot="1" x14ac:dyDescent="0.3">
      <c r="A2" s="54"/>
      <c r="B2" s="56"/>
      <c r="C2" s="56"/>
      <c r="D2" s="56"/>
      <c r="E2" s="56"/>
      <c r="F2" s="55"/>
      <c r="G2" s="55"/>
      <c r="H2" s="55"/>
      <c r="I2" s="55"/>
      <c r="J2" s="55"/>
      <c r="K2" s="57"/>
    </row>
    <row r="3" spans="1:11" ht="40" customHeight="1" x14ac:dyDescent="0.3">
      <c r="A3" s="13" t="s">
        <v>25</v>
      </c>
      <c r="B3" s="14"/>
      <c r="C3" s="14"/>
      <c r="D3" s="14"/>
      <c r="E3" s="5"/>
      <c r="F3" s="5"/>
      <c r="G3" s="5"/>
      <c r="J3" s="15"/>
    </row>
    <row r="4" spans="1:11" s="17" customFormat="1" ht="15" customHeight="1" x14ac:dyDescent="0.3">
      <c r="A4" s="13" t="s">
        <v>82</v>
      </c>
      <c r="B4" s="6"/>
      <c r="C4" s="6"/>
      <c r="D4" s="6"/>
      <c r="E4" s="6"/>
      <c r="F4" s="6"/>
      <c r="K4" s="16" t="s">
        <v>45</v>
      </c>
    </row>
    <row r="5" spans="1:11" s="19" customFormat="1" ht="16" customHeight="1" x14ac:dyDescent="0.25">
      <c r="A5" s="18" t="s">
        <v>16</v>
      </c>
      <c r="B5" s="7"/>
      <c r="C5" s="7"/>
      <c r="D5" s="7"/>
      <c r="E5" s="7"/>
      <c r="F5" s="7"/>
      <c r="G5" s="7"/>
      <c r="I5" s="20"/>
      <c r="K5" s="20" t="s">
        <v>2</v>
      </c>
    </row>
    <row r="6" spans="1:11" ht="4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34"/>
      <c r="K6" s="34"/>
    </row>
    <row r="7" spans="1:11" ht="4" customHeight="1" x14ac:dyDescent="0.25">
      <c r="A7" s="7"/>
      <c r="B7" s="7"/>
      <c r="C7" s="7"/>
      <c r="D7" s="7"/>
      <c r="E7" s="7"/>
      <c r="F7" s="7"/>
      <c r="G7" s="7"/>
      <c r="H7" s="19"/>
      <c r="I7" s="19"/>
    </row>
    <row r="8" spans="1:11" ht="12" customHeight="1" x14ac:dyDescent="0.25">
      <c r="A8" s="7"/>
      <c r="B8" s="7"/>
      <c r="C8" s="7"/>
      <c r="D8" s="8" t="s">
        <v>6</v>
      </c>
      <c r="E8" s="8" t="s">
        <v>6</v>
      </c>
      <c r="F8" s="8" t="s">
        <v>6</v>
      </c>
      <c r="G8" s="7"/>
      <c r="H8" s="19"/>
      <c r="I8" s="19"/>
    </row>
    <row r="9" spans="1:11" s="39" customFormat="1" ht="12" customHeight="1" x14ac:dyDescent="0.25">
      <c r="A9" s="37"/>
      <c r="B9" s="38"/>
      <c r="C9" s="37"/>
      <c r="D9" s="8" t="s">
        <v>4</v>
      </c>
      <c r="E9" s="35" t="s">
        <v>34</v>
      </c>
      <c r="F9" s="35" t="s">
        <v>36</v>
      </c>
      <c r="G9" s="8" t="s">
        <v>5</v>
      </c>
      <c r="H9" s="37"/>
      <c r="I9" s="35" t="s">
        <v>10</v>
      </c>
      <c r="J9" s="35" t="s">
        <v>11</v>
      </c>
      <c r="K9" s="35"/>
    </row>
    <row r="10" spans="1:11" s="39" customFormat="1" ht="12" customHeight="1" x14ac:dyDescent="0.25">
      <c r="A10" s="37"/>
      <c r="B10" s="8" t="s">
        <v>39</v>
      </c>
      <c r="C10" s="37"/>
      <c r="D10" s="8" t="s">
        <v>33</v>
      </c>
      <c r="E10" s="35" t="s">
        <v>35</v>
      </c>
      <c r="F10" s="35" t="s">
        <v>35</v>
      </c>
      <c r="G10" s="8" t="s">
        <v>7</v>
      </c>
      <c r="H10" s="37"/>
      <c r="I10" s="35" t="s">
        <v>7</v>
      </c>
      <c r="J10" s="35" t="s">
        <v>12</v>
      </c>
      <c r="K10" s="35" t="s">
        <v>13</v>
      </c>
    </row>
    <row r="11" spans="1:11" s="39" customFormat="1" ht="12" customHeight="1" x14ac:dyDescent="0.25">
      <c r="A11" s="37"/>
      <c r="B11" s="8" t="s">
        <v>40</v>
      </c>
      <c r="C11" s="37"/>
      <c r="D11" s="8" t="s">
        <v>8</v>
      </c>
      <c r="E11" s="35" t="s">
        <v>37</v>
      </c>
      <c r="F11" s="35" t="s">
        <v>37</v>
      </c>
      <c r="G11" s="69" t="s">
        <v>65</v>
      </c>
      <c r="H11" s="37"/>
      <c r="I11" s="69" t="s">
        <v>65</v>
      </c>
      <c r="J11" s="35" t="s">
        <v>14</v>
      </c>
      <c r="K11" s="35" t="s">
        <v>15</v>
      </c>
    </row>
    <row r="12" spans="1:11" s="39" customFormat="1" ht="4" customHeight="1" x14ac:dyDescent="0.25">
      <c r="A12" s="37"/>
      <c r="B12" s="59"/>
      <c r="C12" s="37"/>
      <c r="D12" s="41"/>
      <c r="E12" s="40"/>
      <c r="F12" s="40"/>
      <c r="G12" s="41"/>
      <c r="H12" s="37"/>
      <c r="I12" s="41"/>
      <c r="J12" s="40"/>
      <c r="K12" s="41"/>
    </row>
    <row r="13" spans="1:11" s="39" customFormat="1" ht="4" customHeight="1" x14ac:dyDescent="0.25">
      <c r="A13" s="37"/>
      <c r="B13" s="58"/>
      <c r="C13" s="37"/>
      <c r="D13" s="38"/>
      <c r="E13" s="37"/>
      <c r="F13" s="37"/>
      <c r="G13" s="38"/>
      <c r="H13" s="37"/>
      <c r="I13" s="38"/>
      <c r="J13" s="37"/>
      <c r="K13" s="38"/>
    </row>
    <row r="14" spans="1:11" s="39" customFormat="1" ht="14.15" customHeight="1" x14ac:dyDescent="0.25">
      <c r="A14" s="37"/>
      <c r="B14" s="49" t="s">
        <v>38</v>
      </c>
      <c r="C14" s="37"/>
      <c r="D14" s="38"/>
      <c r="E14" s="37"/>
      <c r="F14" s="37"/>
      <c r="G14" s="38" t="s">
        <v>23</v>
      </c>
      <c r="H14" s="37"/>
      <c r="I14" s="38"/>
      <c r="J14" s="37"/>
      <c r="K14" s="38" t="s">
        <v>24</v>
      </c>
    </row>
    <row r="15" spans="1:11" s="22" customFormat="1" ht="4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</row>
    <row r="16" spans="1:11" s="22" customFormat="1" ht="4" customHeight="1" x14ac:dyDescent="0.25">
      <c r="A16" s="8"/>
      <c r="B16" s="8"/>
      <c r="C16" s="8"/>
      <c r="D16" s="8"/>
      <c r="E16" s="8"/>
      <c r="F16" s="8"/>
      <c r="G16" s="8"/>
      <c r="I16" s="10"/>
    </row>
    <row r="17" spans="1:11" s="42" customFormat="1" ht="20.149999999999999" customHeight="1" x14ac:dyDescent="0.25">
      <c r="A17" s="1" t="s">
        <v>17</v>
      </c>
      <c r="B17" s="38">
        <v>440750</v>
      </c>
      <c r="C17" s="38"/>
      <c r="D17" s="38">
        <v>64075277</v>
      </c>
      <c r="E17" s="38">
        <v>61692937</v>
      </c>
      <c r="F17" s="38">
        <v>2382340</v>
      </c>
      <c r="G17" s="60">
        <v>231801</v>
      </c>
      <c r="H17" s="38"/>
      <c r="I17" s="38">
        <v>17782</v>
      </c>
      <c r="J17" s="38">
        <v>2020</v>
      </c>
      <c r="K17" s="66">
        <v>571</v>
      </c>
    </row>
    <row r="18" spans="1:11" s="23" customFormat="1" ht="12" customHeight="1" x14ac:dyDescent="0.25">
      <c r="A18" s="1" t="s">
        <v>18</v>
      </c>
      <c r="B18" s="38">
        <v>48914</v>
      </c>
      <c r="C18" s="38"/>
      <c r="D18" s="38">
        <v>6045589</v>
      </c>
      <c r="E18" s="38">
        <v>5560902</v>
      </c>
      <c r="F18" s="38">
        <v>484687</v>
      </c>
      <c r="G18" s="66">
        <v>35643</v>
      </c>
      <c r="H18" s="38"/>
      <c r="I18" s="38" t="s">
        <v>3</v>
      </c>
      <c r="J18" s="38">
        <v>84</v>
      </c>
      <c r="K18" s="66">
        <v>41</v>
      </c>
    </row>
    <row r="19" spans="1:11" s="42" customFormat="1" ht="12" customHeight="1" x14ac:dyDescent="0.25">
      <c r="A19" s="1" t="s">
        <v>58</v>
      </c>
      <c r="B19" s="38">
        <v>70232</v>
      </c>
      <c r="C19" s="38"/>
      <c r="D19" s="38">
        <v>8914942</v>
      </c>
      <c r="E19" s="38">
        <v>8844960</v>
      </c>
      <c r="F19" s="38">
        <v>69982</v>
      </c>
      <c r="G19" s="66">
        <v>26294</v>
      </c>
      <c r="H19" s="38"/>
      <c r="I19" s="38" t="s">
        <v>3</v>
      </c>
      <c r="J19" s="38">
        <v>99</v>
      </c>
      <c r="K19" s="66">
        <v>25</v>
      </c>
    </row>
    <row r="20" spans="1:11" s="23" customFormat="1" ht="12" customHeight="1" x14ac:dyDescent="0.25">
      <c r="A20" s="1" t="s">
        <v>1</v>
      </c>
      <c r="B20" s="38">
        <v>8139</v>
      </c>
      <c r="C20" s="38"/>
      <c r="D20" s="38">
        <v>670660</v>
      </c>
      <c r="E20" s="38">
        <v>670188</v>
      </c>
      <c r="F20" s="38">
        <v>472</v>
      </c>
      <c r="G20" s="38">
        <v>3596</v>
      </c>
      <c r="H20" s="38"/>
      <c r="I20" s="38" t="s">
        <v>3</v>
      </c>
      <c r="J20" s="38">
        <v>3</v>
      </c>
      <c r="K20" s="38">
        <v>1</v>
      </c>
    </row>
    <row r="21" spans="1:11" s="23" customFormat="1" ht="10.5" x14ac:dyDescent="0.25">
      <c r="A21" s="1" t="s">
        <v>21</v>
      </c>
      <c r="B21" s="38">
        <v>1372</v>
      </c>
      <c r="C21" s="38"/>
      <c r="D21" s="38">
        <v>127851</v>
      </c>
      <c r="E21" s="38">
        <v>127851</v>
      </c>
      <c r="F21" s="38" t="s">
        <v>3</v>
      </c>
      <c r="G21" s="38">
        <v>539</v>
      </c>
      <c r="H21" s="38"/>
      <c r="I21" s="38" t="s">
        <v>3</v>
      </c>
      <c r="J21" s="38">
        <v>14</v>
      </c>
      <c r="K21" s="38" t="s">
        <v>3</v>
      </c>
    </row>
    <row r="22" spans="1:11" s="23" customFormat="1" ht="12" customHeight="1" x14ac:dyDescent="0.25">
      <c r="A22" s="36" t="s">
        <v>22</v>
      </c>
      <c r="B22" s="38">
        <v>105</v>
      </c>
      <c r="C22" s="68"/>
      <c r="D22" s="38">
        <v>10915</v>
      </c>
      <c r="E22" s="38">
        <v>10915</v>
      </c>
      <c r="F22" s="38" t="s">
        <v>3</v>
      </c>
      <c r="G22" s="38">
        <v>177</v>
      </c>
      <c r="H22" s="38"/>
      <c r="I22" s="38" t="s">
        <v>3</v>
      </c>
      <c r="J22" s="38">
        <v>3</v>
      </c>
      <c r="K22" s="38" t="s">
        <v>3</v>
      </c>
    </row>
    <row r="23" spans="1:11" s="23" customFormat="1" ht="20.149999999999999" customHeight="1" x14ac:dyDescent="0.25">
      <c r="A23" s="50" t="s">
        <v>0</v>
      </c>
      <c r="B23" s="25">
        <v>569512</v>
      </c>
      <c r="C23" s="25"/>
      <c r="D23" s="25">
        <v>79845234</v>
      </c>
      <c r="E23" s="25">
        <v>76907753</v>
      </c>
      <c r="F23" s="33">
        <v>2937481</v>
      </c>
      <c r="G23" s="25">
        <v>298050</v>
      </c>
      <c r="H23" s="25"/>
      <c r="I23" s="63">
        <v>17782</v>
      </c>
      <c r="J23" s="25">
        <v>2223</v>
      </c>
      <c r="K23" s="25">
        <v>638</v>
      </c>
    </row>
    <row r="24" spans="1:11" s="23" customFormat="1" ht="12" customHeight="1" x14ac:dyDescent="0.25">
      <c r="A24" s="50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s="24" customFormat="1" ht="12" customHeight="1" x14ac:dyDescent="0.25">
      <c r="A25" s="36" t="s">
        <v>83</v>
      </c>
      <c r="B25" s="3"/>
      <c r="C25" s="3"/>
      <c r="D25" s="27"/>
      <c r="E25" s="3"/>
      <c r="F25" s="3"/>
      <c r="G25" s="3"/>
      <c r="H25" s="23"/>
      <c r="I25" s="27"/>
      <c r="J25" s="23"/>
      <c r="K25" s="23"/>
    </row>
    <row r="26" spans="1:11" s="24" customFormat="1" ht="12" customHeight="1" x14ac:dyDescent="0.25">
      <c r="A26" s="36" t="s">
        <v>62</v>
      </c>
      <c r="B26" s="33"/>
      <c r="C26" s="33"/>
      <c r="D26" s="30"/>
      <c r="E26" s="3"/>
      <c r="F26" s="3"/>
      <c r="G26" s="3"/>
      <c r="H26" s="23"/>
      <c r="I26" s="31"/>
    </row>
    <row r="27" spans="1:11" s="24" customFormat="1" ht="16" customHeight="1" x14ac:dyDescent="0.25">
      <c r="A27" s="26" t="s">
        <v>76</v>
      </c>
      <c r="B27" s="3"/>
      <c r="C27" s="3"/>
      <c r="D27" s="27"/>
      <c r="E27" s="3"/>
      <c r="F27" s="3"/>
      <c r="G27" s="3"/>
      <c r="H27" s="23"/>
      <c r="I27" s="31"/>
      <c r="K27" s="65" t="s">
        <v>84</v>
      </c>
    </row>
    <row r="28" spans="1:11" s="24" customFormat="1" ht="4" customHeight="1" x14ac:dyDescent="0.25">
      <c r="A28" s="45"/>
      <c r="B28" s="29"/>
      <c r="C28" s="29"/>
      <c r="D28" s="43"/>
      <c r="E28" s="29"/>
      <c r="F28" s="29"/>
      <c r="G28" s="29"/>
      <c r="H28" s="29"/>
      <c r="I28" s="46"/>
      <c r="J28" s="47"/>
      <c r="K28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14</vt:i4>
      </vt:variant>
    </vt:vector>
  </HeadingPairs>
  <TitlesOfParts>
    <vt:vector size="3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2021-06-02T14:37:31Z</cp:lastPrinted>
  <dcterms:created xsi:type="dcterms:W3CDTF">1999-01-29T13:26:37Z</dcterms:created>
  <dcterms:modified xsi:type="dcterms:W3CDTF">2026-01-13T00:03:38Z</dcterms:modified>
</cp:coreProperties>
</file>