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2.01" sheetId="1" r:id="rId1"/>
  </sheets>
  <definedNames>
    <definedName name="_xlnm.Print_Area" localSheetId="0">'T 01.06.2.01'!$A$1:$H$62</definedName>
  </definedNames>
  <calcPr fullCalcOnLoad="1"/>
</workbook>
</file>

<file path=xl/sharedStrings.xml><?xml version="1.0" encoding="utf-8"?>
<sst xmlns="http://schemas.openxmlformats.org/spreadsheetml/2006/main" count="64" uniqueCount="57">
  <si>
    <t>Office cantonal de la statistique - OCSTAT</t>
  </si>
  <si>
    <t>Effectif</t>
  </si>
  <si>
    <t>Suisses</t>
  </si>
  <si>
    <t>Etrangers</t>
  </si>
  <si>
    <t>Total</t>
  </si>
  <si>
    <t>Français</t>
  </si>
  <si>
    <t>Allemand</t>
  </si>
  <si>
    <t>Anglais</t>
  </si>
  <si>
    <t>Italien</t>
  </si>
  <si>
    <t>Portugais</t>
  </si>
  <si>
    <t>Espagnol</t>
  </si>
  <si>
    <t>Néerlandais</t>
  </si>
  <si>
    <t>Suédois</t>
  </si>
  <si>
    <t>Danois</t>
  </si>
  <si>
    <t>Romanche</t>
  </si>
  <si>
    <t>Norvégien</t>
  </si>
  <si>
    <t>Finnois</t>
  </si>
  <si>
    <t>Autres langues d’Europe du Nord</t>
  </si>
  <si>
    <t>Autres langues d’Europe de l'Ouest</t>
  </si>
  <si>
    <t>Autres langues européennes</t>
  </si>
  <si>
    <t>-</t>
  </si>
  <si>
    <t>Autres langues</t>
  </si>
  <si>
    <t>Langues d’Asie de l'Est</t>
  </si>
  <si>
    <t>Arabe</t>
  </si>
  <si>
    <t>Langues africaines</t>
  </si>
  <si>
    <t>Langues d’Asie de l’Ouest</t>
  </si>
  <si>
    <t>Langues indo-aryennes et dravidiennes</t>
  </si>
  <si>
    <t>Autres indications de langues</t>
  </si>
  <si>
    <t>(1) Selon la définition du recensement, la langue principale est celle dans laquelle on pense et que l'on sait le mieux.</t>
  </si>
  <si>
    <t>Langues nationales</t>
  </si>
  <si>
    <t>Répartition en %</t>
  </si>
  <si>
    <t>Langues d'Europe de l'Ouest</t>
  </si>
  <si>
    <t>Langues d'Europe du Nord</t>
  </si>
  <si>
    <t>Langues d'Europe de l'Est</t>
  </si>
  <si>
    <t>Langues slaves</t>
  </si>
  <si>
    <t>Autres langues de l'Europe de l'Est</t>
  </si>
  <si>
    <t xml:space="preserve">     Russe</t>
  </si>
  <si>
    <t xml:space="preserve">     Serbe, croate</t>
  </si>
  <si>
    <t xml:space="preserve">     Polonais </t>
  </si>
  <si>
    <t xml:space="preserve">     Bulgare</t>
  </si>
  <si>
    <t xml:space="preserve">     Tchèque</t>
  </si>
  <si>
    <t xml:space="preserve">     Slovaque</t>
  </si>
  <si>
    <t xml:space="preserve">     Macédonien</t>
  </si>
  <si>
    <t xml:space="preserve">     Slovène</t>
  </si>
  <si>
    <t xml:space="preserve">     Autres langues slaves</t>
  </si>
  <si>
    <t xml:space="preserve">     Albanais</t>
  </si>
  <si>
    <t xml:space="preserve">     Turc</t>
  </si>
  <si>
    <t xml:space="preserve">     Hongrois</t>
  </si>
  <si>
    <t xml:space="preserve">     Roumain</t>
  </si>
  <si>
    <t xml:space="preserve">     Grec</t>
  </si>
  <si>
    <t xml:space="preserve">     Autres langues</t>
  </si>
  <si>
    <t>Canton de Genève</t>
  </si>
  <si>
    <r>
      <t>en 2000</t>
    </r>
    <r>
      <rPr>
        <sz val="10"/>
        <rFont val="Arial Narrow"/>
        <family val="2"/>
      </rPr>
      <t xml:space="preserve"> (1)</t>
    </r>
  </si>
  <si>
    <t xml:space="preserve">Population résidante du canton de Genève selon l'origine et la langue principale, </t>
  </si>
  <si>
    <t>Situation en décembre</t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</si>
  <si>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</si>
  <si>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T 01.06.2.01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</si>
</sst>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3">
    <font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0</xdr:rowOff>
    </xdr:from>
    <xdr:to>
      <xdr:col>7</xdr:col>
      <xdr:colOff>657225</xdr:colOff>
      <xdr:row>1</xdr:row>
      <xdr:rowOff>28575</xdr:rowOff>
    </xdr:to>
    <xdr:pic>
      <xdr:nvPicPr>
        <xdr:cNvPr id="1" name="Picture 9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I1" sqref="I1"/>
    </sheetView>
  </sheetViews>
  <sheetFormatPr defaultColWidth="11.19921875" defaultRowHeight="12.75" customHeight="1"/>
  <cols>
    <col min="1" max="1" width="49.19921875" style="0" customWidth="1"/>
    <col min="2" max="2" width="11" style="0" customWidth="1"/>
    <col min="3" max="4" width="14" style="0" customWidth="1"/>
    <col min="5" max="5" width="5" style="0" customWidth="1"/>
    <col min="6" max="6" width="11" style="0" customWidth="1"/>
    <col min="7" max="8" width="14" style="0" customWidth="1"/>
  </cols>
  <sheetData>
    <row r="1" spans="1:8" s="35" customFormat="1" ht="34.5" customHeight="1">
      <c r="A1" s="34" t="s">
        <v>0</v>
      </c>
      <c r="B1" s="26"/>
      <c r="C1"/>
      <c r="D1"/>
      <c r="E1"/>
      <c r="F1"/>
      <c r="G1"/>
      <c r="H1"/>
    </row>
    <row r="2" spans="1:8" ht="4.5" customHeight="1" thickBot="1">
      <c r="A2" s="37"/>
      <c r="B2" s="37"/>
      <c r="C2" s="37"/>
      <c r="D2" s="37"/>
      <c r="E2" s="37"/>
      <c r="F2" s="37"/>
      <c r="G2" s="37"/>
      <c r="H2" s="37"/>
    </row>
    <row r="3" ht="39.75" customHeight="1">
      <c r="A3" s="6" t="s">
        <v>53</v>
      </c>
    </row>
    <row r="4" spans="1:8" ht="15" customHeight="1">
      <c r="A4" s="6" t="s">
        <v>52</v>
      </c>
      <c r="H4" s="32" t="s">
        <v>56</v>
      </c>
    </row>
    <row r="5" spans="1:8" ht="15" customHeight="1">
      <c r="A5" s="36" t="s">
        <v>54</v>
      </c>
      <c r="H5" s="33" t="s">
        <v>51</v>
      </c>
    </row>
    <row r="6" spans="1:8" ht="3.75" customHeight="1">
      <c r="A6" s="3"/>
      <c r="B6" s="3"/>
      <c r="C6" s="3"/>
      <c r="D6" s="3"/>
      <c r="E6" s="3"/>
      <c r="F6" s="3"/>
      <c r="G6" s="3"/>
      <c r="H6" s="3"/>
    </row>
    <row r="7" ht="3.75" customHeight="1"/>
    <row r="8" spans="4:8" ht="12.75" customHeight="1">
      <c r="D8" s="25" t="s">
        <v>1</v>
      </c>
      <c r="E8" s="25"/>
      <c r="H8" s="25" t="s">
        <v>30</v>
      </c>
    </row>
    <row r="9" spans="2:8" ht="3.75" customHeight="1">
      <c r="B9" s="3"/>
      <c r="C9" s="3"/>
      <c r="D9" s="3"/>
      <c r="E9" s="8"/>
      <c r="F9" s="3"/>
      <c r="G9" s="3"/>
      <c r="H9" s="3"/>
    </row>
    <row r="10" ht="3.75" customHeight="1"/>
    <row r="11" spans="1:8" ht="12.75" customHeight="1">
      <c r="A11" s="2"/>
      <c r="B11" s="1" t="s">
        <v>2</v>
      </c>
      <c r="C11" s="1" t="s">
        <v>3</v>
      </c>
      <c r="D11" s="1" t="s">
        <v>4</v>
      </c>
      <c r="E11" s="1"/>
      <c r="F11" s="1" t="s">
        <v>2</v>
      </c>
      <c r="G11" s="1" t="s">
        <v>3</v>
      </c>
      <c r="H11" s="1" t="s">
        <v>4</v>
      </c>
    </row>
    <row r="12" spans="1:8" ht="3.75" customHeight="1">
      <c r="A12" s="4"/>
      <c r="B12" s="5"/>
      <c r="C12" s="5"/>
      <c r="D12" s="5"/>
      <c r="E12" s="5"/>
      <c r="F12" s="5"/>
      <c r="G12" s="5"/>
      <c r="H12" s="5"/>
    </row>
    <row r="13" spans="1:8" ht="3.75" customHeight="1">
      <c r="A13" s="2"/>
      <c r="B13" s="1"/>
      <c r="C13" s="1"/>
      <c r="D13" s="1"/>
      <c r="E13" s="1"/>
      <c r="F13" s="1"/>
      <c r="G13" s="1"/>
      <c r="H13" s="1"/>
    </row>
    <row r="14" spans="1:8" s="12" customFormat="1" ht="19.5" customHeight="1">
      <c r="A14" s="13" t="s">
        <v>29</v>
      </c>
      <c r="B14" s="10">
        <f>SUM(B15:B18)</f>
        <v>247298</v>
      </c>
      <c r="C14" s="10">
        <f>SUM(C15:C18)</f>
        <v>97866</v>
      </c>
      <c r="D14" s="10">
        <f>B14+C14</f>
        <v>345164</v>
      </c>
      <c r="E14" s="10"/>
      <c r="F14" s="14">
        <f aca="true" t="shared" si="0" ref="F14:F40">B14/B$57*100</f>
        <v>96.53328336826984</v>
      </c>
      <c r="G14" s="14">
        <f aca="true" t="shared" si="1" ref="G14:G40">C14/C$57*100</f>
        <v>62.139510076574346</v>
      </c>
      <c r="H14" s="14">
        <f aca="true" t="shared" si="2" ref="H14:H40">D14/D$57*100</f>
        <v>83.43885145996958</v>
      </c>
    </row>
    <row r="15" spans="1:8" s="8" customFormat="1" ht="15.75" customHeight="1">
      <c r="A15" s="15" t="s">
        <v>5</v>
      </c>
      <c r="B15" s="7">
        <v>231751</v>
      </c>
      <c r="C15" s="7">
        <v>81734</v>
      </c>
      <c r="D15" s="16">
        <f>B15+C15</f>
        <v>313485</v>
      </c>
      <c r="E15" s="16"/>
      <c r="F15" s="11">
        <f t="shared" si="0"/>
        <v>90.46447991443483</v>
      </c>
      <c r="G15" s="11">
        <f t="shared" si="1"/>
        <v>51.896580187181726</v>
      </c>
      <c r="H15" s="11">
        <f t="shared" si="2"/>
        <v>75.78087039763291</v>
      </c>
    </row>
    <row r="16" spans="1:8" ht="12.75" customHeight="1">
      <c r="A16" s="17" t="s">
        <v>6</v>
      </c>
      <c r="B16" s="18">
        <v>12079</v>
      </c>
      <c r="C16" s="18">
        <v>4180</v>
      </c>
      <c r="D16" s="16">
        <f>B16+C16</f>
        <v>16259</v>
      </c>
      <c r="E16" s="16"/>
      <c r="F16" s="11">
        <f t="shared" si="0"/>
        <v>4.715062514882172</v>
      </c>
      <c r="G16" s="11">
        <f t="shared" si="1"/>
        <v>2.6540693613724966</v>
      </c>
      <c r="H16" s="19">
        <f t="shared" si="2"/>
        <v>3.9303991316813036</v>
      </c>
    </row>
    <row r="17" spans="1:8" ht="12.75" customHeight="1">
      <c r="A17" s="17" t="s">
        <v>8</v>
      </c>
      <c r="B17" s="18">
        <v>3337</v>
      </c>
      <c r="C17" s="18">
        <v>11854</v>
      </c>
      <c r="D17" s="16">
        <f>B17+C17</f>
        <v>15191</v>
      </c>
      <c r="E17" s="16"/>
      <c r="F17" s="11">
        <f t="shared" si="0"/>
        <v>1.3026048192865145</v>
      </c>
      <c r="G17" s="11">
        <f t="shared" si="1"/>
        <v>7.52663593533722</v>
      </c>
      <c r="H17" s="19">
        <f t="shared" si="2"/>
        <v>3.67222419640634</v>
      </c>
    </row>
    <row r="18" spans="1:8" ht="12.75" customHeight="1">
      <c r="A18" s="17" t="s">
        <v>14</v>
      </c>
      <c r="B18" s="18">
        <v>131</v>
      </c>
      <c r="C18" s="18">
        <v>98</v>
      </c>
      <c r="D18" s="16">
        <f>B18+C18</f>
        <v>229</v>
      </c>
      <c r="E18" s="16"/>
      <c r="F18" s="11">
        <f t="shared" si="0"/>
        <v>0.051136119666327064</v>
      </c>
      <c r="G18" s="11">
        <f t="shared" si="1"/>
        <v>0.06222459268289585</v>
      </c>
      <c r="H18" s="19">
        <f t="shared" si="2"/>
        <v>0.055357734249032446</v>
      </c>
    </row>
    <row r="19" spans="1:8" s="20" customFormat="1" ht="19.5" customHeight="1">
      <c r="A19" s="13" t="s">
        <v>31</v>
      </c>
      <c r="B19" s="24">
        <f>SUM(B20:B24)</f>
        <v>5505</v>
      </c>
      <c r="C19" s="24">
        <f>SUM(C20:C24)</f>
        <v>39711</v>
      </c>
      <c r="D19" s="10">
        <f aca="true" t="shared" si="3" ref="D19:D57">B19+C19</f>
        <v>45216</v>
      </c>
      <c r="E19" s="24"/>
      <c r="F19" s="14">
        <f t="shared" si="0"/>
        <v>2.1488880821613012</v>
      </c>
      <c r="G19" s="14">
        <f t="shared" si="1"/>
        <v>25.214293877862016</v>
      </c>
      <c r="H19" s="22">
        <f t="shared" si="2"/>
        <v>10.930372540629918</v>
      </c>
    </row>
    <row r="20" spans="1:8" ht="15.75" customHeight="1">
      <c r="A20" s="17" t="s">
        <v>7</v>
      </c>
      <c r="B20" s="18">
        <v>2938</v>
      </c>
      <c r="C20" s="18">
        <v>13165</v>
      </c>
      <c r="D20" s="16">
        <f t="shared" si="3"/>
        <v>16103</v>
      </c>
      <c r="E20" s="16"/>
      <c r="F20" s="11">
        <f t="shared" si="0"/>
        <v>1.146854347936404</v>
      </c>
      <c r="G20" s="11">
        <f t="shared" si="1"/>
        <v>8.359048598676774</v>
      </c>
      <c r="H20" s="19">
        <f t="shared" si="2"/>
        <v>3.8926881860793427</v>
      </c>
    </row>
    <row r="21" spans="1:8" ht="12.75" customHeight="1">
      <c r="A21" s="17" t="s">
        <v>9</v>
      </c>
      <c r="B21" s="18">
        <v>545</v>
      </c>
      <c r="C21" s="18">
        <v>13820</v>
      </c>
      <c r="D21" s="16">
        <f t="shared" si="3"/>
        <v>14365</v>
      </c>
      <c r="E21" s="16"/>
      <c r="F21" s="11">
        <f t="shared" si="0"/>
        <v>0.21274187189426144</v>
      </c>
      <c r="G21" s="11">
        <f t="shared" si="1"/>
        <v>8.774937457934906</v>
      </c>
      <c r="H21" s="19">
        <f t="shared" si="2"/>
        <v>3.4725495741805723</v>
      </c>
    </row>
    <row r="22" spans="1:8" ht="12.75" customHeight="1">
      <c r="A22" s="17" t="s">
        <v>10</v>
      </c>
      <c r="B22" s="18">
        <v>1915</v>
      </c>
      <c r="C22" s="18">
        <v>11716</v>
      </c>
      <c r="D22" s="16">
        <f t="shared" si="3"/>
        <v>13631</v>
      </c>
      <c r="E22" s="16"/>
      <c r="F22" s="11">
        <f t="shared" si="0"/>
        <v>0.7475241920688268</v>
      </c>
      <c r="G22" s="11">
        <f t="shared" si="1"/>
        <v>7.439013549722528</v>
      </c>
      <c r="H22" s="19">
        <f t="shared" si="2"/>
        <v>3.295114740386731</v>
      </c>
    </row>
    <row r="23" spans="1:8" ht="12.75" customHeight="1">
      <c r="A23" s="17" t="s">
        <v>11</v>
      </c>
      <c r="B23" s="18">
        <v>104</v>
      </c>
      <c r="C23" s="18">
        <v>1001</v>
      </c>
      <c r="D23" s="16">
        <f t="shared" si="3"/>
        <v>1105</v>
      </c>
      <c r="E23" s="16"/>
      <c r="F23" s="11">
        <f t="shared" si="0"/>
        <v>0.04059661408624438</v>
      </c>
      <c r="G23" s="11">
        <f t="shared" si="1"/>
        <v>0.6355797681181505</v>
      </c>
      <c r="H23" s="19">
        <f t="shared" si="2"/>
        <v>0.2671191980138902</v>
      </c>
    </row>
    <row r="24" spans="1:8" ht="12.75" customHeight="1">
      <c r="A24" s="17" t="s">
        <v>18</v>
      </c>
      <c r="B24" s="18">
        <v>3</v>
      </c>
      <c r="C24" s="18">
        <v>9</v>
      </c>
      <c r="D24" s="16">
        <f t="shared" si="3"/>
        <v>12</v>
      </c>
      <c r="E24" s="16"/>
      <c r="F24" s="11">
        <f t="shared" si="0"/>
        <v>0.001171056175564742</v>
      </c>
      <c r="G24" s="11">
        <f t="shared" si="1"/>
        <v>0.005714503409653701</v>
      </c>
      <c r="H24" s="19">
        <f t="shared" si="2"/>
        <v>0.002900841969381613</v>
      </c>
    </row>
    <row r="25" spans="1:8" s="20" customFormat="1" ht="19.5" customHeight="1">
      <c r="A25" s="13" t="s">
        <v>32</v>
      </c>
      <c r="B25" s="24">
        <f>SUM(B26:B30)</f>
        <v>168</v>
      </c>
      <c r="C25" s="24">
        <f>SUM(C26:C30)</f>
        <v>1216</v>
      </c>
      <c r="D25" s="10">
        <f t="shared" si="3"/>
        <v>1384</v>
      </c>
      <c r="E25" s="24"/>
      <c r="F25" s="14">
        <f t="shared" si="0"/>
        <v>0.06557914583162555</v>
      </c>
      <c r="G25" s="14">
        <f t="shared" si="1"/>
        <v>0.7720929051265445</v>
      </c>
      <c r="H25" s="22">
        <f t="shared" si="2"/>
        <v>0.3345637738020127</v>
      </c>
    </row>
    <row r="26" spans="1:8" ht="12.75" customHeight="1">
      <c r="A26" s="17" t="s">
        <v>12</v>
      </c>
      <c r="B26" s="18">
        <v>103</v>
      </c>
      <c r="C26" s="18">
        <v>552</v>
      </c>
      <c r="D26" s="16">
        <f t="shared" si="3"/>
        <v>655</v>
      </c>
      <c r="E26" s="16"/>
      <c r="F26" s="11">
        <f t="shared" si="0"/>
        <v>0.0402062620277228</v>
      </c>
      <c r="G26" s="11">
        <f t="shared" si="1"/>
        <v>0.35048954245876035</v>
      </c>
      <c r="H26" s="19">
        <f t="shared" si="2"/>
        <v>0.15833762416207972</v>
      </c>
    </row>
    <row r="27" spans="1:8" ht="12.75" customHeight="1">
      <c r="A27" s="17" t="s">
        <v>13</v>
      </c>
      <c r="B27" s="18">
        <v>22</v>
      </c>
      <c r="C27" s="18">
        <v>222</v>
      </c>
      <c r="D27" s="16">
        <f t="shared" si="3"/>
        <v>244</v>
      </c>
      <c r="E27" s="16"/>
      <c r="F27" s="11">
        <f t="shared" si="0"/>
        <v>0.008587745287474774</v>
      </c>
      <c r="G27" s="11">
        <f t="shared" si="1"/>
        <v>0.14095775077145795</v>
      </c>
      <c r="H27" s="19">
        <f t="shared" si="2"/>
        <v>0.05898378671075947</v>
      </c>
    </row>
    <row r="28" spans="1:8" ht="12.75" customHeight="1">
      <c r="A28" s="17" t="s">
        <v>15</v>
      </c>
      <c r="B28" s="18">
        <v>18</v>
      </c>
      <c r="C28" s="18">
        <v>209</v>
      </c>
      <c r="D28" s="16">
        <f t="shared" si="3"/>
        <v>227</v>
      </c>
      <c r="E28" s="16"/>
      <c r="F28" s="11">
        <f t="shared" si="0"/>
        <v>0.007026337053388451</v>
      </c>
      <c r="G28" s="11">
        <f t="shared" si="1"/>
        <v>0.13270346806862485</v>
      </c>
      <c r="H28" s="19">
        <f t="shared" si="2"/>
        <v>0.054874260587468845</v>
      </c>
    </row>
    <row r="29" spans="1:8" ht="12.75" customHeight="1">
      <c r="A29" s="17" t="s">
        <v>16</v>
      </c>
      <c r="B29" s="18">
        <v>18</v>
      </c>
      <c r="C29" s="18">
        <v>207</v>
      </c>
      <c r="D29" s="16">
        <f t="shared" si="3"/>
        <v>225</v>
      </c>
      <c r="E29" s="16"/>
      <c r="F29" s="11">
        <f t="shared" si="0"/>
        <v>0.007026337053388451</v>
      </c>
      <c r="G29" s="11">
        <f t="shared" si="1"/>
        <v>0.13143357842203512</v>
      </c>
      <c r="H29" s="19">
        <f t="shared" si="2"/>
        <v>0.05439078692590525</v>
      </c>
    </row>
    <row r="30" spans="1:8" ht="12.75" customHeight="1">
      <c r="A30" s="17" t="s">
        <v>17</v>
      </c>
      <c r="B30" s="18">
        <v>7</v>
      </c>
      <c r="C30" s="18">
        <v>26</v>
      </c>
      <c r="D30" s="16">
        <f t="shared" si="3"/>
        <v>33</v>
      </c>
      <c r="E30" s="16"/>
      <c r="F30" s="11">
        <f t="shared" si="0"/>
        <v>0.0027324644096510644</v>
      </c>
      <c r="G30" s="11">
        <f t="shared" si="1"/>
        <v>0.016508565405666246</v>
      </c>
      <c r="H30" s="19">
        <f t="shared" si="2"/>
        <v>0.007977315415799437</v>
      </c>
    </row>
    <row r="31" spans="1:8" s="20" customFormat="1" ht="19.5" customHeight="1">
      <c r="A31" s="20" t="s">
        <v>33</v>
      </c>
      <c r="B31" s="21">
        <f>B32+B42</f>
        <v>1341</v>
      </c>
      <c r="C31" s="21">
        <f>C32+C42</f>
        <v>9721</v>
      </c>
      <c r="D31" s="10">
        <f t="shared" si="3"/>
        <v>11062</v>
      </c>
      <c r="E31" s="21"/>
      <c r="F31" s="14">
        <f t="shared" si="0"/>
        <v>0.5234621104774396</v>
      </c>
      <c r="G31" s="14">
        <f t="shared" si="1"/>
        <v>6.172298627249292</v>
      </c>
      <c r="H31" s="22">
        <f t="shared" si="2"/>
        <v>2.6740928221082836</v>
      </c>
    </row>
    <row r="32" spans="1:8" s="27" customFormat="1" ht="15.75" customHeight="1">
      <c r="A32" s="27" t="s">
        <v>34</v>
      </c>
      <c r="B32" s="30">
        <f>SUM(B33:B41)</f>
        <v>637</v>
      </c>
      <c r="C32" s="30">
        <f>SUM(C33:C41)</f>
        <v>5154</v>
      </c>
      <c r="D32" s="16">
        <f t="shared" si="3"/>
        <v>5791</v>
      </c>
      <c r="E32" s="30"/>
      <c r="F32" s="11">
        <f t="shared" si="0"/>
        <v>0.24865426127824686</v>
      </c>
      <c r="G32" s="11">
        <f t="shared" si="1"/>
        <v>3.272505619261686</v>
      </c>
      <c r="H32" s="11">
        <f t="shared" si="2"/>
        <v>1.39989798705741</v>
      </c>
    </row>
    <row r="33" spans="1:8" ht="12.75" customHeight="1">
      <c r="A33" s="17" t="s">
        <v>36</v>
      </c>
      <c r="B33" s="18">
        <v>154</v>
      </c>
      <c r="C33" s="18">
        <v>2409</v>
      </c>
      <c r="D33" s="16">
        <f t="shared" si="3"/>
        <v>2563</v>
      </c>
      <c r="E33" s="16"/>
      <c r="F33" s="11">
        <f t="shared" si="0"/>
        <v>0.06011421701232341</v>
      </c>
      <c r="G33" s="11">
        <f t="shared" si="1"/>
        <v>1.5295820793173074</v>
      </c>
      <c r="H33" s="19">
        <f t="shared" si="2"/>
        <v>0.6195714972937562</v>
      </c>
    </row>
    <row r="34" spans="1:8" ht="12.75" customHeight="1">
      <c r="A34" s="17" t="s">
        <v>37</v>
      </c>
      <c r="B34" s="18">
        <v>171</v>
      </c>
      <c r="C34" s="18">
        <v>1817</v>
      </c>
      <c r="D34" s="16">
        <f t="shared" si="3"/>
        <v>1988</v>
      </c>
      <c r="E34" s="16"/>
      <c r="F34" s="11">
        <f t="shared" si="0"/>
        <v>0.06675020200719028</v>
      </c>
      <c r="G34" s="11">
        <f t="shared" si="1"/>
        <v>1.1536947439267526</v>
      </c>
      <c r="H34" s="19">
        <f t="shared" si="2"/>
        <v>0.48057281959422055</v>
      </c>
    </row>
    <row r="35" spans="1:8" ht="12.75" customHeight="1">
      <c r="A35" s="17" t="s">
        <v>38</v>
      </c>
      <c r="B35" s="18">
        <v>167</v>
      </c>
      <c r="C35" s="18">
        <v>354</v>
      </c>
      <c r="D35" s="16">
        <f t="shared" si="3"/>
        <v>521</v>
      </c>
      <c r="E35" s="16"/>
      <c r="F35" s="11">
        <f t="shared" si="0"/>
        <v>0.06518879377310396</v>
      </c>
      <c r="G35" s="11">
        <f t="shared" si="1"/>
        <v>0.2247704674463789</v>
      </c>
      <c r="H35" s="19">
        <f t="shared" si="2"/>
        <v>0.12594488883731836</v>
      </c>
    </row>
    <row r="36" spans="1:8" ht="12.75" customHeight="1">
      <c r="A36" s="17" t="s">
        <v>39</v>
      </c>
      <c r="B36" s="18">
        <v>32</v>
      </c>
      <c r="C36" s="18">
        <v>248</v>
      </c>
      <c r="D36" s="16">
        <f t="shared" si="3"/>
        <v>280</v>
      </c>
      <c r="E36" s="16"/>
      <c r="F36" s="11">
        <f t="shared" si="0"/>
        <v>0.01249126587269058</v>
      </c>
      <c r="G36" s="11">
        <f t="shared" si="1"/>
        <v>0.1574663161771242</v>
      </c>
      <c r="H36" s="19">
        <f t="shared" si="2"/>
        <v>0.0676863126189043</v>
      </c>
    </row>
    <row r="37" spans="1:8" ht="12.75" customHeight="1">
      <c r="A37" s="17" t="s">
        <v>40</v>
      </c>
      <c r="B37" s="18">
        <v>82</v>
      </c>
      <c r="C37" s="18">
        <v>138</v>
      </c>
      <c r="D37" s="16">
        <f t="shared" si="3"/>
        <v>220</v>
      </c>
      <c r="E37" s="16"/>
      <c r="F37" s="11">
        <f t="shared" si="0"/>
        <v>0.03200886879876961</v>
      </c>
      <c r="G37" s="11">
        <f t="shared" si="1"/>
        <v>0.08762238561469009</v>
      </c>
      <c r="H37" s="19">
        <f t="shared" si="2"/>
        <v>0.05318210277199624</v>
      </c>
    </row>
    <row r="38" spans="1:8" ht="12.75" customHeight="1">
      <c r="A38" s="17" t="s">
        <v>41</v>
      </c>
      <c r="B38" s="18">
        <v>22</v>
      </c>
      <c r="C38" s="18">
        <v>89</v>
      </c>
      <c r="D38" s="16">
        <f t="shared" si="3"/>
        <v>111</v>
      </c>
      <c r="E38" s="16"/>
      <c r="F38" s="11">
        <f t="shared" si="0"/>
        <v>0.008587745287474774</v>
      </c>
      <c r="G38" s="11">
        <f t="shared" si="1"/>
        <v>0.05651008927324215</v>
      </c>
      <c r="H38" s="19">
        <f t="shared" si="2"/>
        <v>0.02683278821677992</v>
      </c>
    </row>
    <row r="39" spans="1:8" ht="12.75" customHeight="1">
      <c r="A39" s="17" t="s">
        <v>42</v>
      </c>
      <c r="B39" s="18">
        <v>4</v>
      </c>
      <c r="C39" s="18">
        <v>66</v>
      </c>
      <c r="D39" s="16">
        <f t="shared" si="3"/>
        <v>70</v>
      </c>
      <c r="E39" s="16"/>
      <c r="F39" s="11">
        <f t="shared" si="0"/>
        <v>0.0015614082340863224</v>
      </c>
      <c r="G39" s="11">
        <f t="shared" si="1"/>
        <v>0.041906358337460474</v>
      </c>
      <c r="H39" s="19">
        <f t="shared" si="2"/>
        <v>0.016921578154726075</v>
      </c>
    </row>
    <row r="40" spans="1:8" ht="12.75" customHeight="1">
      <c r="A40" s="17" t="s">
        <v>43</v>
      </c>
      <c r="B40" s="18">
        <v>5</v>
      </c>
      <c r="C40" s="18">
        <v>32</v>
      </c>
      <c r="D40" s="16">
        <f t="shared" si="3"/>
        <v>37</v>
      </c>
      <c r="E40" s="16"/>
      <c r="F40" s="11">
        <f t="shared" si="0"/>
        <v>0.001951760292607903</v>
      </c>
      <c r="G40" s="11">
        <f t="shared" si="1"/>
        <v>0.020318234345435383</v>
      </c>
      <c r="H40" s="19">
        <f t="shared" si="2"/>
        <v>0.00894426273892664</v>
      </c>
    </row>
    <row r="41" spans="1:8" s="27" customFormat="1" ht="12.75" customHeight="1">
      <c r="A41" s="31" t="s">
        <v>44</v>
      </c>
      <c r="B41" s="29" t="s">
        <v>20</v>
      </c>
      <c r="C41" s="30">
        <v>1</v>
      </c>
      <c r="D41" s="16">
        <v>1</v>
      </c>
      <c r="E41" s="30"/>
      <c r="F41" s="11" t="s">
        <v>20</v>
      </c>
      <c r="G41" s="11">
        <f aca="true" t="shared" si="4" ref="G41:G57">C41/C$57*100</f>
        <v>0.0006349448232948557</v>
      </c>
      <c r="H41" s="19">
        <f aca="true" t="shared" si="5" ref="H41:H57">D41/D$57*100</f>
        <v>0.0002417368307818011</v>
      </c>
    </row>
    <row r="42" spans="1:8" s="20" customFormat="1" ht="15.75" customHeight="1">
      <c r="A42" s="28" t="s">
        <v>35</v>
      </c>
      <c r="B42" s="30">
        <f>SUM(B43:B48)</f>
        <v>704</v>
      </c>
      <c r="C42" s="30">
        <f>SUM(C43:C48)</f>
        <v>4567</v>
      </c>
      <c r="D42" s="16">
        <f t="shared" si="3"/>
        <v>5271</v>
      </c>
      <c r="E42" s="21"/>
      <c r="F42" s="11">
        <f aca="true" t="shared" si="6" ref="F42:F48">B42/B$57*100</f>
        <v>0.27480784919919277</v>
      </c>
      <c r="G42" s="11">
        <f t="shared" si="4"/>
        <v>2.899793007987606</v>
      </c>
      <c r="H42" s="11">
        <f t="shared" si="5"/>
        <v>1.2741948350508734</v>
      </c>
    </row>
    <row r="43" spans="1:8" ht="12.75" customHeight="1">
      <c r="A43" s="17" t="s">
        <v>45</v>
      </c>
      <c r="B43" s="18">
        <v>64</v>
      </c>
      <c r="C43" s="18">
        <v>2745</v>
      </c>
      <c r="D43" s="16">
        <f t="shared" si="3"/>
        <v>2809</v>
      </c>
      <c r="E43" s="16"/>
      <c r="F43" s="11">
        <f t="shared" si="6"/>
        <v>0.02498253174538116</v>
      </c>
      <c r="G43" s="11">
        <f t="shared" si="4"/>
        <v>1.7429235399443788</v>
      </c>
      <c r="H43" s="19">
        <f t="shared" si="5"/>
        <v>0.6790387576660792</v>
      </c>
    </row>
    <row r="44" spans="1:8" ht="12.75" customHeight="1">
      <c r="A44" s="17" t="s">
        <v>46</v>
      </c>
      <c r="B44" s="18">
        <v>174</v>
      </c>
      <c r="C44" s="18">
        <v>826</v>
      </c>
      <c r="D44" s="16">
        <f t="shared" si="3"/>
        <v>1000</v>
      </c>
      <c r="E44" s="16"/>
      <c r="F44" s="11">
        <f t="shared" si="6"/>
        <v>0.06792125818275502</v>
      </c>
      <c r="G44" s="11">
        <f t="shared" si="4"/>
        <v>0.5244644240415508</v>
      </c>
      <c r="H44" s="19">
        <f t="shared" si="5"/>
        <v>0.24173683078180108</v>
      </c>
    </row>
    <row r="45" spans="1:8" ht="12.75" customHeight="1">
      <c r="A45" s="17" t="s">
        <v>47</v>
      </c>
      <c r="B45" s="18">
        <v>194</v>
      </c>
      <c r="C45" s="18">
        <v>301</v>
      </c>
      <c r="D45" s="16">
        <f t="shared" si="3"/>
        <v>495</v>
      </c>
      <c r="E45" s="16"/>
      <c r="F45" s="11">
        <f t="shared" si="6"/>
        <v>0.07572829935318665</v>
      </c>
      <c r="G45" s="11">
        <f t="shared" si="4"/>
        <v>0.19111839181175155</v>
      </c>
      <c r="H45" s="19">
        <f t="shared" si="5"/>
        <v>0.11965973123699153</v>
      </c>
    </row>
    <row r="46" spans="1:8" ht="12.75" customHeight="1">
      <c r="A46" s="17" t="s">
        <v>48</v>
      </c>
      <c r="B46" s="18">
        <v>151</v>
      </c>
      <c r="C46" s="18">
        <v>296</v>
      </c>
      <c r="D46" s="16">
        <f t="shared" si="3"/>
        <v>447</v>
      </c>
      <c r="E46" s="16"/>
      <c r="F46" s="11">
        <f t="shared" si="6"/>
        <v>0.05894316083675867</v>
      </c>
      <c r="G46" s="11">
        <f t="shared" si="4"/>
        <v>0.1879436676952773</v>
      </c>
      <c r="H46" s="19">
        <f t="shared" si="5"/>
        <v>0.10805636335946509</v>
      </c>
    </row>
    <row r="47" spans="1:8" ht="12.75" customHeight="1">
      <c r="A47" s="17" t="s">
        <v>49</v>
      </c>
      <c r="B47" s="18">
        <v>119</v>
      </c>
      <c r="C47" s="18">
        <v>321</v>
      </c>
      <c r="D47" s="16">
        <f t="shared" si="3"/>
        <v>440</v>
      </c>
      <c r="E47" s="16"/>
      <c r="F47" s="11">
        <f t="shared" si="6"/>
        <v>0.0464518949640681</v>
      </c>
      <c r="G47" s="11">
        <f t="shared" si="4"/>
        <v>0.2038172882776487</v>
      </c>
      <c r="H47" s="19">
        <f t="shared" si="5"/>
        <v>0.10636420554399248</v>
      </c>
    </row>
    <row r="48" spans="1:8" ht="12.75" customHeight="1">
      <c r="A48" s="17" t="s">
        <v>50</v>
      </c>
      <c r="B48" s="18">
        <v>2</v>
      </c>
      <c r="C48" s="18">
        <v>78</v>
      </c>
      <c r="D48" s="16">
        <f t="shared" si="3"/>
        <v>80</v>
      </c>
      <c r="E48" s="16"/>
      <c r="F48" s="11">
        <f t="shared" si="6"/>
        <v>0.0007807041170431612</v>
      </c>
      <c r="G48" s="11">
        <f t="shared" si="4"/>
        <v>0.049525696216998746</v>
      </c>
      <c r="H48" s="19">
        <f t="shared" si="5"/>
        <v>0.01933894646254409</v>
      </c>
    </row>
    <row r="49" spans="1:8" s="20" customFormat="1" ht="19.5" customHeight="1">
      <c r="A49" s="23" t="s">
        <v>19</v>
      </c>
      <c r="B49" s="24" t="s">
        <v>20</v>
      </c>
      <c r="C49" s="24">
        <v>3</v>
      </c>
      <c r="D49" s="10">
        <v>3</v>
      </c>
      <c r="E49" s="10"/>
      <c r="F49" s="14" t="s">
        <v>20</v>
      </c>
      <c r="G49" s="14">
        <f t="shared" si="4"/>
        <v>0.001904834469884567</v>
      </c>
      <c r="H49" s="22">
        <f t="shared" si="5"/>
        <v>0.0007252104923454033</v>
      </c>
    </row>
    <row r="50" spans="1:8" s="20" customFormat="1" ht="19.5" customHeight="1">
      <c r="A50" s="23" t="s">
        <v>21</v>
      </c>
      <c r="B50" s="24">
        <f>SUM(B51:B56)</f>
        <v>1867</v>
      </c>
      <c r="C50" s="24">
        <f>SUM(C51:C56)</f>
        <v>8977</v>
      </c>
      <c r="D50" s="10">
        <f t="shared" si="3"/>
        <v>10844</v>
      </c>
      <c r="E50" s="24"/>
      <c r="F50" s="14">
        <f aca="true" t="shared" si="7" ref="F50:F57">B50/B$57*100</f>
        <v>0.7287872932597911</v>
      </c>
      <c r="G50" s="14">
        <f t="shared" si="4"/>
        <v>5.6998996787179195</v>
      </c>
      <c r="H50" s="22">
        <f t="shared" si="5"/>
        <v>2.621394192997851</v>
      </c>
    </row>
    <row r="51" spans="1:8" ht="15.75" customHeight="1">
      <c r="A51" s="17" t="s">
        <v>22</v>
      </c>
      <c r="B51" s="18">
        <v>711</v>
      </c>
      <c r="C51" s="18">
        <v>3066</v>
      </c>
      <c r="D51" s="16">
        <f t="shared" si="3"/>
        <v>3777</v>
      </c>
      <c r="E51" s="16"/>
      <c r="F51" s="11">
        <f t="shared" si="7"/>
        <v>0.27754031360884385</v>
      </c>
      <c r="G51" s="11">
        <f t="shared" si="4"/>
        <v>1.9467408282220273</v>
      </c>
      <c r="H51" s="19">
        <f t="shared" si="5"/>
        <v>0.9130400098628626</v>
      </c>
    </row>
    <row r="52" spans="1:8" ht="12.75" customHeight="1">
      <c r="A52" s="17" t="s">
        <v>23</v>
      </c>
      <c r="B52" s="18">
        <v>612</v>
      </c>
      <c r="C52" s="18">
        <v>2105</v>
      </c>
      <c r="D52" s="16">
        <f t="shared" si="3"/>
        <v>2717</v>
      </c>
      <c r="E52" s="16"/>
      <c r="F52" s="11">
        <f t="shared" si="7"/>
        <v>0.23889545981520735</v>
      </c>
      <c r="G52" s="11">
        <f t="shared" si="4"/>
        <v>1.3365588530356713</v>
      </c>
      <c r="H52" s="19">
        <f t="shared" si="5"/>
        <v>0.6567989692341536</v>
      </c>
    </row>
    <row r="53" spans="1:8" ht="12.75" customHeight="1">
      <c r="A53" s="17" t="s">
        <v>24</v>
      </c>
      <c r="B53" s="18">
        <v>113</v>
      </c>
      <c r="C53" s="18">
        <v>1561</v>
      </c>
      <c r="D53" s="16">
        <f t="shared" si="3"/>
        <v>1674</v>
      </c>
      <c r="E53" s="16"/>
      <c r="F53" s="11">
        <f t="shared" si="7"/>
        <v>0.04410978261293861</v>
      </c>
      <c r="G53" s="11">
        <f t="shared" si="4"/>
        <v>0.9911488691632697</v>
      </c>
      <c r="H53" s="19">
        <f t="shared" si="5"/>
        <v>0.404667454728735</v>
      </c>
    </row>
    <row r="54" spans="1:8" ht="12.75" customHeight="1">
      <c r="A54" s="17" t="s">
        <v>25</v>
      </c>
      <c r="B54" s="18">
        <v>287</v>
      </c>
      <c r="C54" s="18">
        <v>1053</v>
      </c>
      <c r="D54" s="16">
        <f t="shared" si="3"/>
        <v>1340</v>
      </c>
      <c r="E54" s="16"/>
      <c r="F54" s="11">
        <f t="shared" si="7"/>
        <v>0.11203104079569362</v>
      </c>
      <c r="G54" s="11">
        <f t="shared" si="4"/>
        <v>0.668596898929483</v>
      </c>
      <c r="H54" s="19">
        <f t="shared" si="5"/>
        <v>0.32392735324761346</v>
      </c>
    </row>
    <row r="55" spans="1:8" ht="12.75" customHeight="1">
      <c r="A55" s="17" t="s">
        <v>26</v>
      </c>
      <c r="B55" s="18">
        <v>97</v>
      </c>
      <c r="C55" s="18">
        <v>1013</v>
      </c>
      <c r="D55" s="16">
        <f t="shared" si="3"/>
        <v>1110</v>
      </c>
      <c r="E55" s="16"/>
      <c r="F55" s="11">
        <f t="shared" si="7"/>
        <v>0.03786414967659332</v>
      </c>
      <c r="G55" s="11">
        <f t="shared" si="4"/>
        <v>0.6431991059976888</v>
      </c>
      <c r="H55" s="19">
        <f t="shared" si="5"/>
        <v>0.2683278821677992</v>
      </c>
    </row>
    <row r="56" spans="1:8" ht="12.75" customHeight="1">
      <c r="A56" s="17" t="s">
        <v>27</v>
      </c>
      <c r="B56" s="18">
        <v>47</v>
      </c>
      <c r="C56" s="18">
        <v>179</v>
      </c>
      <c r="D56" s="16">
        <f t="shared" si="3"/>
        <v>226</v>
      </c>
      <c r="E56" s="16"/>
      <c r="F56" s="11">
        <f t="shared" si="7"/>
        <v>0.018346546750514288</v>
      </c>
      <c r="G56" s="11">
        <f t="shared" si="4"/>
        <v>0.11365512336977915</v>
      </c>
      <c r="H56" s="19">
        <f t="shared" si="5"/>
        <v>0.05463252375668704</v>
      </c>
    </row>
    <row r="57" spans="1:8" s="12" customFormat="1" ht="19.5" customHeight="1">
      <c r="A57" s="9" t="s">
        <v>4</v>
      </c>
      <c r="B57" s="10">
        <v>256179</v>
      </c>
      <c r="C57" s="10">
        <v>157494</v>
      </c>
      <c r="D57" s="10">
        <f t="shared" si="3"/>
        <v>413673</v>
      </c>
      <c r="E57" s="10"/>
      <c r="F57" s="14">
        <f t="shared" si="7"/>
        <v>100</v>
      </c>
      <c r="G57" s="14">
        <f t="shared" si="4"/>
        <v>100</v>
      </c>
      <c r="H57" s="14">
        <f t="shared" si="5"/>
        <v>100</v>
      </c>
    </row>
    <row r="59" ht="15.75" customHeight="1">
      <c r="A59" s="2" t="s">
        <v>28</v>
      </c>
    </row>
    <row r="60" ht="15.75" customHeight="1">
      <c r="A60" s="38" t="s">
        <v>55</v>
      </c>
    </row>
    <row r="61" spans="1:8" ht="3.75" customHeight="1">
      <c r="A61" s="3"/>
      <c r="B61" s="3"/>
      <c r="C61" s="3"/>
      <c r="D61" s="3"/>
      <c r="E61" s="3"/>
      <c r="F61" s="3"/>
      <c r="G61" s="3"/>
      <c r="H61" s="3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ignoredErrors>
    <ignoredError sqref="C51:C57 D14:D57 C14:C41 C43:C49 B14:B49 B51:B57" unlockedFormula="1"/>
    <ignoredError sqref="C42 C50 B50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2018-02-13T15:06:30Z</cp:lastPrinted>
  <dcterms:created xsi:type="dcterms:W3CDTF">2003-05-09T07:00:00Z</dcterms:created>
  <dcterms:modified xsi:type="dcterms:W3CDTF">2018-02-13T15:06:32Z</dcterms:modified>
  <cp:category/>
  <cp:version/>
  <cp:contentType/>
  <cp:contentStatus/>
</cp:coreProperties>
</file>