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5\RECENSEMENTS_FEDERAUX\RFP_1860-2000\"/>
    </mc:Choice>
  </mc:AlternateContent>
  <xr:revisionPtr revIDLastSave="0" documentId="8_{663286CB-5704-4D17-8EFE-D0E225261C71}" xr6:coauthVersionLast="47" xr6:coauthVersionMax="47" xr10:uidLastSave="{00000000-0000-0000-0000-000000000000}"/>
  <bookViews>
    <workbookView xWindow="-110" yWindow="-110" windowWidth="19420" windowHeight="11500" xr2:uid="{DF467C18-5CEC-4562-B2ED-5819AEA7DD06}"/>
  </bookViews>
  <sheets>
    <sheet name="T 01.05.4.03" sheetId="1" r:id="rId1"/>
  </sheets>
  <definedNames>
    <definedName name="_xlnm.Print_Area" localSheetId="0">'T 01.05.4.03'!$A$1:$L$44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C36" i="1"/>
  <c r="J36" i="1"/>
  <c r="D37" i="1"/>
  <c r="E37" i="1"/>
  <c r="F37" i="1"/>
  <c r="F38" i="1" s="1"/>
  <c r="G37" i="1"/>
  <c r="G38" i="1" s="1"/>
  <c r="H37" i="1"/>
  <c r="I37" i="1"/>
  <c r="I38" i="1" s="1"/>
  <c r="J37" i="1"/>
  <c r="J38" i="1"/>
  <c r="C38" i="1"/>
  <c r="D38" i="1"/>
  <c r="E38" i="1"/>
  <c r="H38" i="1"/>
  <c r="I36" i="1"/>
  <c r="E36" i="1"/>
  <c r="F36" i="1"/>
  <c r="H36" i="1"/>
  <c r="D36" i="1"/>
  <c r="L36" i="1"/>
  <c r="G36" i="1"/>
  <c r="L38" i="1" l="1"/>
</calcChain>
</file>

<file path=xl/sharedStrings.xml><?xml version="1.0" encoding="utf-8"?>
<sst xmlns="http://schemas.openxmlformats.org/spreadsheetml/2006/main" count="34" uniqueCount="17">
  <si>
    <t>Ménages privés et population résidante vivant dans ces ménages, selon la taille du ménage,</t>
  </si>
  <si>
    <t>depuis 1960</t>
  </si>
  <si>
    <t xml:space="preserve">Situation au début décembre </t>
  </si>
  <si>
    <t>Canton de Genève</t>
  </si>
  <si>
    <t>Ménages de ... personnes (1)</t>
  </si>
  <si>
    <t>8 ou plus</t>
  </si>
  <si>
    <t>Total</t>
  </si>
  <si>
    <t>Nombre de ménages</t>
  </si>
  <si>
    <t>Répartition en pour mille</t>
  </si>
  <si>
    <t>Nombres de personnes</t>
  </si>
  <si>
    <t>(1) En 1960, 1970 et 2000, un ménage est constitué par l'ensemble des personnes vivant dans un même logement. En 1980 et 1990 par contre, les personnes sous-louant</t>
  </si>
  <si>
    <t xml:space="preserve">      une chambre (sous-locataires) constituent des ménages distincts. Entre 1970 et 1980, l'augmentation du nombre de ménages d'une personne imputable à ces transferts</t>
  </si>
  <si>
    <r>
      <t>Source</t>
    </r>
    <r>
      <rPr>
        <i/>
        <sz val="8"/>
        <rFont val="Arial Narrow"/>
      </rPr>
      <t xml:space="preserve"> : Office fédéral de la statistique - Recensements fédéraux de la population et des logements</t>
    </r>
  </si>
  <si>
    <t>Office cantonal de la statistique - OCSTAT</t>
  </si>
  <si>
    <t xml:space="preserve">      est estimée à 7 300.</t>
  </si>
  <si>
    <t>Date de mise à jour : 21.04.2011</t>
  </si>
  <si>
    <t>T 01.05.4.03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</si>
</sst>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&quot; &quot;#,##0"/>
    <numFmt numFmtId="180" formatCode="&quot; &quot;\ 0.00"/>
  </numFmts>
  <fonts count="15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</font>
    <font>
      <i/>
      <sz val="11"/>
      <color indexed="10"/>
      <name val="Arial Narrow"/>
    </font>
    <font>
      <b/>
      <sz val="10"/>
      <name val="Arial Narrow"/>
    </font>
    <font>
      <sz val="10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sz val="8"/>
      <color indexed="14"/>
      <name val="Arial Narrow"/>
      <family val="2"/>
    </font>
    <font>
      <i/>
      <sz val="8"/>
      <name val="Arial Narrow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quotePrefix="1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Border="1"/>
    <xf numFmtId="3" fontId="7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/>
    <xf numFmtId="3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Fill="1" applyAlignment="1"/>
    <xf numFmtId="1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0" xfId="0" applyNumberFormat="1" applyFont="1" applyFill="1" applyAlignment="1"/>
    <xf numFmtId="3" fontId="9" fillId="0" borderId="0" xfId="0" applyNumberFormat="1" applyFont="1" applyFill="1" applyAlignment="1"/>
    <xf numFmtId="3" fontId="9" fillId="0" borderId="0" xfId="0" applyNumberFormat="1" applyFont="1" applyAlignment="1"/>
    <xf numFmtId="3" fontId="8" fillId="0" borderId="0" xfId="0" applyNumberFormat="1" applyFont="1" applyAlignment="1"/>
    <xf numFmtId="170" fontId="1" fillId="0" borderId="0" xfId="0" applyNumberFormat="1" applyFont="1" applyFill="1" applyBorder="1" applyAlignment="1"/>
    <xf numFmtId="1" fontId="1" fillId="0" borderId="0" xfId="0" quotePrefix="1" applyNumberFormat="1" applyFont="1" applyFill="1" applyBorder="1" applyAlignment="1">
      <alignment horizontal="left"/>
    </xf>
    <xf numFmtId="180" fontId="1" fillId="0" borderId="0" xfId="0" applyNumberFormat="1" applyFont="1" applyFill="1" applyBorder="1" applyAlignment="1"/>
    <xf numFmtId="1" fontId="11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/>
    <xf numFmtId="180" fontId="11" fillId="0" borderId="0" xfId="0" applyNumberFormat="1" applyFont="1" applyFill="1" applyBorder="1" applyAlignment="1"/>
    <xf numFmtId="3" fontId="11" fillId="0" borderId="0" xfId="0" applyNumberFormat="1" applyFont="1" applyBorder="1" applyAlignment="1"/>
    <xf numFmtId="3" fontId="1" fillId="0" borderId="0" xfId="0" applyNumberFormat="1" applyFont="1" applyBorder="1" applyAlignment="1"/>
    <xf numFmtId="170" fontId="11" fillId="0" borderId="0" xfId="0" applyNumberFormat="1" applyFont="1" applyFill="1" applyBorder="1" applyAlignment="1"/>
    <xf numFmtId="0" fontId="12" fillId="0" borderId="0" xfId="0" applyFont="1" applyAlignment="1">
      <alignment horizontal="left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1" fontId="1" fillId="0" borderId="3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/>
    <xf numFmtId="180" fontId="1" fillId="0" borderId="3" xfId="0" applyNumberFormat="1" applyFont="1" applyFill="1" applyBorder="1" applyAlignment="1"/>
    <xf numFmtId="3" fontId="13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3" fontId="14" fillId="0" borderId="0" xfId="0" applyNumberFormat="1" applyFont="1" applyFill="1" applyBorder="1" applyAlignment="1"/>
    <xf numFmtId="3" fontId="14" fillId="0" borderId="0" xfId="0" applyNumberFormat="1" applyFont="1" applyFill="1" applyAlignment="1"/>
    <xf numFmtId="3" fontId="14" fillId="0" borderId="0" xfId="0" applyNumberFormat="1" applyFont="1" applyAlignment="1"/>
    <xf numFmtId="180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1027" name="Picture 2" descr="logo stat-ge">
          <a:extLst>
            <a:ext uri="{FF2B5EF4-FFF2-40B4-BE49-F238E27FC236}">
              <a16:creationId xmlns:a16="http://schemas.microsoft.com/office/drawing/2014/main" id="{1AE5996A-17BB-466F-384C-C65D4432B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B527-B5DF-40E0-B809-BE837B1505BE}">
  <dimension ref="A1:Y62"/>
  <sheetViews>
    <sheetView tabSelected="1" workbookViewId="0">
      <selection activeCell="M1" sqref="M1"/>
    </sheetView>
  </sheetViews>
  <sheetFormatPr baseColWidth="10" defaultColWidth="16" defaultRowHeight="10" customHeight="1" x14ac:dyDescent="0.25"/>
  <cols>
    <col min="1" max="1" width="9" style="19" customWidth="1"/>
    <col min="2" max="2" width="24.140625" style="19" customWidth="1"/>
    <col min="3" max="3" width="8.42578125" style="19" customWidth="1"/>
    <col min="4" max="10" width="11.5703125" style="19" customWidth="1"/>
    <col min="11" max="11" width="4" style="19" customWidth="1"/>
    <col min="12" max="12" width="10" style="19" customWidth="1"/>
    <col min="13" max="233" width="11.5703125" style="19" customWidth="1"/>
    <col min="234" max="16384" width="16" style="19"/>
  </cols>
  <sheetData>
    <row r="1" spans="1:25" ht="34.5" customHeight="1" x14ac:dyDescent="0.3">
      <c r="A1" s="50" t="s">
        <v>13</v>
      </c>
    </row>
    <row r="2" spans="1:25" s="2" customFormat="1" ht="5.15" customHeight="1" thickBot="1" x14ac:dyDescent="0.3">
      <c r="A2" s="51"/>
      <c r="B2" s="52"/>
      <c r="C2" s="51"/>
      <c r="D2" s="51"/>
      <c r="E2" s="51"/>
      <c r="F2" s="51"/>
      <c r="G2" s="52"/>
      <c r="H2" s="52"/>
      <c r="I2" s="52"/>
      <c r="J2" s="52"/>
      <c r="K2" s="52"/>
      <c r="L2" s="53"/>
      <c r="M2" s="1"/>
    </row>
    <row r="3" spans="1:25" s="7" customFormat="1" ht="40" customHeight="1" x14ac:dyDescent="0.3">
      <c r="A3" s="3" t="s">
        <v>0</v>
      </c>
      <c r="C3" s="4"/>
      <c r="D3" s="4"/>
      <c r="E3" s="4"/>
      <c r="F3" s="5"/>
      <c r="G3" s="5"/>
      <c r="H3" s="5"/>
      <c r="I3" s="5"/>
      <c r="J3" s="5"/>
      <c r="K3" s="5"/>
      <c r="L3" s="6"/>
      <c r="M3" s="5"/>
    </row>
    <row r="4" spans="1:25" s="11" customFormat="1" ht="15" customHeight="1" x14ac:dyDescent="0.3">
      <c r="A4" s="8" t="s">
        <v>1</v>
      </c>
      <c r="C4" s="9"/>
      <c r="D4" s="9"/>
      <c r="E4" s="9"/>
      <c r="F4" s="9"/>
      <c r="G4" s="9"/>
      <c r="H4" s="9"/>
      <c r="I4" s="9"/>
      <c r="J4" s="10"/>
      <c r="K4" s="9"/>
      <c r="L4" s="57" t="s">
        <v>16</v>
      </c>
    </row>
    <row r="5" spans="1:25" s="15" customFormat="1" ht="16" customHeight="1" x14ac:dyDescent="0.25">
      <c r="A5" s="12" t="s">
        <v>2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4" t="s">
        <v>3</v>
      </c>
    </row>
    <row r="6" spans="1:25" s="7" customFormat="1" ht="4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25" s="7" customFormat="1" ht="4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25" ht="12" customHeight="1" x14ac:dyDescent="0.25">
      <c r="A8" s="13"/>
      <c r="B8" s="13"/>
      <c r="C8" s="13"/>
      <c r="D8" s="12"/>
      <c r="E8" s="17"/>
      <c r="F8" s="5"/>
      <c r="G8" s="5"/>
      <c r="H8" s="17"/>
      <c r="I8" s="5"/>
      <c r="J8" s="17" t="s">
        <v>4</v>
      </c>
      <c r="K8" s="5"/>
      <c r="L8" s="18"/>
    </row>
    <row r="9" spans="1:25" ht="4" customHeight="1" x14ac:dyDescent="0.25">
      <c r="A9" s="13"/>
      <c r="B9" s="13"/>
      <c r="C9" s="16"/>
      <c r="D9" s="20"/>
      <c r="E9" s="16"/>
      <c r="F9" s="16"/>
      <c r="G9" s="16"/>
      <c r="H9" s="16"/>
      <c r="I9" s="16"/>
      <c r="J9" s="21"/>
      <c r="K9" s="13"/>
      <c r="L9" s="13"/>
    </row>
    <row r="10" spans="1:25" ht="4" customHeight="1" x14ac:dyDescent="0.25">
      <c r="A10" s="5"/>
      <c r="B10" s="5"/>
      <c r="C10" s="13"/>
      <c r="D10" s="12"/>
      <c r="E10" s="13"/>
      <c r="F10" s="13"/>
      <c r="G10" s="13"/>
      <c r="H10" s="13"/>
      <c r="I10" s="13"/>
      <c r="J10" s="22"/>
      <c r="K10" s="22"/>
      <c r="L10" s="13"/>
    </row>
    <row r="11" spans="1:25" s="24" customFormat="1" ht="12" customHeight="1" x14ac:dyDescent="0.25">
      <c r="A11" s="17"/>
      <c r="B11" s="17"/>
      <c r="C11" s="5">
        <v>1</v>
      </c>
      <c r="D11" s="17">
        <v>2</v>
      </c>
      <c r="E11" s="17">
        <v>3</v>
      </c>
      <c r="F11" s="5">
        <v>4</v>
      </c>
      <c r="G11" s="17">
        <v>5</v>
      </c>
      <c r="H11" s="17">
        <v>6</v>
      </c>
      <c r="I11" s="18">
        <v>7</v>
      </c>
      <c r="J11" s="23" t="s">
        <v>5</v>
      </c>
      <c r="K11" s="17"/>
      <c r="L11" s="17" t="s">
        <v>6</v>
      </c>
    </row>
    <row r="12" spans="1:25" s="24" customFormat="1" ht="4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25" s="24" customFormat="1" ht="4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23"/>
      <c r="K13" s="23"/>
      <c r="L13" s="17"/>
    </row>
    <row r="14" spans="1:25" s="61" customFormat="1" ht="20.149999999999999" customHeight="1" x14ac:dyDescent="0.25">
      <c r="A14" s="59">
        <v>1960</v>
      </c>
      <c r="C14" s="58"/>
      <c r="D14" s="58"/>
      <c r="E14" s="58"/>
      <c r="F14" s="58"/>
      <c r="G14" s="58"/>
      <c r="H14" s="58"/>
      <c r="I14" s="58"/>
      <c r="J14" s="60"/>
      <c r="K14" s="60"/>
      <c r="L14" s="58"/>
    </row>
    <row r="15" spans="1:25" s="28" customFormat="1" ht="16" customHeight="1" x14ac:dyDescent="0.25">
      <c r="A15" s="26" t="s">
        <v>7</v>
      </c>
      <c r="C15" s="27">
        <v>18418</v>
      </c>
      <c r="D15" s="27">
        <v>29367</v>
      </c>
      <c r="E15" s="27">
        <v>19315</v>
      </c>
      <c r="F15" s="27">
        <v>13198</v>
      </c>
      <c r="G15" s="27">
        <v>5933</v>
      </c>
      <c r="H15" s="27">
        <v>2424</v>
      </c>
      <c r="I15" s="27">
        <v>1049</v>
      </c>
      <c r="J15" s="27">
        <v>920</v>
      </c>
      <c r="K15" s="27"/>
      <c r="L15" s="27">
        <v>90624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2" customHeight="1" x14ac:dyDescent="0.25">
      <c r="A16" s="30" t="s">
        <v>8</v>
      </c>
      <c r="C16" s="27">
        <v>203.23534604519773</v>
      </c>
      <c r="D16" s="27">
        <v>324.05323093220341</v>
      </c>
      <c r="E16" s="27">
        <v>213.13338629943502</v>
      </c>
      <c r="F16" s="27">
        <v>145.63471045197741</v>
      </c>
      <c r="G16" s="27">
        <v>65.468308615819211</v>
      </c>
      <c r="H16" s="27">
        <v>26.747881355932204</v>
      </c>
      <c r="I16" s="27">
        <v>11.575300141242938</v>
      </c>
      <c r="J16" s="31">
        <v>10.15183615819209</v>
      </c>
      <c r="K16" s="31"/>
      <c r="L16" s="27">
        <v>1000</v>
      </c>
    </row>
    <row r="17" spans="1:12" ht="16" customHeight="1" x14ac:dyDescent="0.25">
      <c r="A17" s="19" t="s">
        <v>9</v>
      </c>
      <c r="C17" s="27">
        <v>18418</v>
      </c>
      <c r="D17" s="27">
        <v>58734</v>
      </c>
      <c r="E17" s="27">
        <v>57945</v>
      </c>
      <c r="F17" s="27">
        <v>52792</v>
      </c>
      <c r="G17" s="27">
        <v>29665</v>
      </c>
      <c r="H17" s="27">
        <v>14544</v>
      </c>
      <c r="I17" s="27">
        <v>7343</v>
      </c>
      <c r="J17" s="27">
        <v>8306</v>
      </c>
      <c r="K17" s="27"/>
      <c r="L17" s="27">
        <v>247747</v>
      </c>
    </row>
    <row r="18" spans="1:12" ht="12" customHeight="1" x14ac:dyDescent="0.25">
      <c r="A18" s="30" t="s">
        <v>8</v>
      </c>
      <c r="C18" s="27">
        <v>74.341969832127134</v>
      </c>
      <c r="D18" s="27">
        <v>237.07249734608291</v>
      </c>
      <c r="E18" s="27">
        <v>233.88779682498679</v>
      </c>
      <c r="F18" s="27">
        <v>213.08835223029945</v>
      </c>
      <c r="G18" s="27">
        <v>119.73908866706762</v>
      </c>
      <c r="H18" s="27">
        <v>58.705049909787</v>
      </c>
      <c r="I18" s="27">
        <v>29.639107638033963</v>
      </c>
      <c r="J18" s="31">
        <v>33.526137551615157</v>
      </c>
      <c r="K18" s="31"/>
      <c r="L18" s="27">
        <v>1000</v>
      </c>
    </row>
    <row r="19" spans="1:12" s="62" customFormat="1" ht="20.149999999999999" customHeight="1" x14ac:dyDescent="0.25">
      <c r="A19" s="59">
        <v>1970</v>
      </c>
      <c r="C19" s="63"/>
      <c r="D19" s="63"/>
      <c r="E19" s="63"/>
      <c r="F19" s="63"/>
      <c r="G19" s="63"/>
      <c r="H19" s="63"/>
      <c r="I19" s="63"/>
      <c r="J19" s="64"/>
      <c r="K19" s="64"/>
      <c r="L19" s="63"/>
    </row>
    <row r="20" spans="1:12" s="28" customFormat="1" ht="16" customHeight="1" x14ac:dyDescent="0.25">
      <c r="A20" s="26" t="s">
        <v>7</v>
      </c>
      <c r="C20" s="27">
        <v>35200</v>
      </c>
      <c r="D20" s="27">
        <v>41187</v>
      </c>
      <c r="E20" s="27">
        <v>24204</v>
      </c>
      <c r="F20" s="27">
        <v>19036</v>
      </c>
      <c r="G20" s="27">
        <v>6674</v>
      </c>
      <c r="H20" s="27">
        <v>1915</v>
      </c>
      <c r="I20" s="27">
        <v>665</v>
      </c>
      <c r="J20" s="31">
        <v>355</v>
      </c>
      <c r="K20" s="31"/>
      <c r="L20" s="27">
        <v>129236</v>
      </c>
    </row>
    <row r="21" spans="1:12" ht="12" customHeight="1" x14ac:dyDescent="0.25">
      <c r="A21" s="30" t="s">
        <v>8</v>
      </c>
      <c r="C21" s="27">
        <v>272.36992788387136</v>
      </c>
      <c r="D21" s="27">
        <v>318.69602897025595</v>
      </c>
      <c r="E21" s="27">
        <v>187.28527654833019</v>
      </c>
      <c r="F21" s="27">
        <v>147.29641895447088</v>
      </c>
      <c r="G21" s="27">
        <v>51.641957349345383</v>
      </c>
      <c r="H21" s="27">
        <v>14.817852610727661</v>
      </c>
      <c r="I21" s="27">
        <v>5.1456250580333656</v>
      </c>
      <c r="J21" s="31">
        <v>2.7469126249651801</v>
      </c>
      <c r="K21" s="31"/>
      <c r="L21" s="27">
        <v>1000</v>
      </c>
    </row>
    <row r="22" spans="1:12" ht="16" customHeight="1" x14ac:dyDescent="0.25">
      <c r="A22" s="19" t="s">
        <v>9</v>
      </c>
      <c r="C22" s="27">
        <v>35200</v>
      </c>
      <c r="D22" s="27">
        <v>82374</v>
      </c>
      <c r="E22" s="27">
        <v>72612</v>
      </c>
      <c r="F22" s="27">
        <v>76144</v>
      </c>
      <c r="G22" s="27">
        <v>33370</v>
      </c>
      <c r="H22" s="27">
        <v>11490</v>
      </c>
      <c r="I22" s="27">
        <v>4655</v>
      </c>
      <c r="J22" s="31">
        <v>3095</v>
      </c>
      <c r="K22" s="31"/>
      <c r="L22" s="27">
        <v>318940</v>
      </c>
    </row>
    <row r="23" spans="1:12" ht="12" customHeight="1" x14ac:dyDescent="0.25">
      <c r="A23" s="30" t="s">
        <v>8</v>
      </c>
      <c r="C23" s="27">
        <v>110.36558600363705</v>
      </c>
      <c r="D23" s="27">
        <v>258.27428356430676</v>
      </c>
      <c r="E23" s="27">
        <v>227.66664576409357</v>
      </c>
      <c r="F23" s="27">
        <v>238.7408289960494</v>
      </c>
      <c r="G23" s="27">
        <v>104.62782968583433</v>
      </c>
      <c r="H23" s="27">
        <v>36.025584749482661</v>
      </c>
      <c r="I23" s="27">
        <v>14.595221671787797</v>
      </c>
      <c r="J23" s="31">
        <v>9.7040195648084282</v>
      </c>
      <c r="K23" s="31"/>
      <c r="L23" s="27">
        <v>1000</v>
      </c>
    </row>
    <row r="24" spans="1:12" s="62" customFormat="1" ht="20.149999999999999" customHeight="1" x14ac:dyDescent="0.25">
      <c r="A24" s="59">
        <v>1980</v>
      </c>
      <c r="C24" s="63"/>
      <c r="D24" s="63"/>
      <c r="E24" s="63"/>
      <c r="F24" s="63"/>
      <c r="G24" s="63"/>
      <c r="H24" s="63"/>
      <c r="I24" s="63"/>
      <c r="J24" s="64"/>
      <c r="K24" s="64"/>
      <c r="L24" s="63"/>
    </row>
    <row r="25" spans="1:12" s="28" customFormat="1" ht="16" customHeight="1" x14ac:dyDescent="0.25">
      <c r="A25" s="26" t="s">
        <v>7</v>
      </c>
      <c r="C25" s="27">
        <v>60897</v>
      </c>
      <c r="D25" s="27">
        <v>44920</v>
      </c>
      <c r="E25" s="27">
        <v>23088</v>
      </c>
      <c r="F25" s="27">
        <v>21536</v>
      </c>
      <c r="G25" s="27">
        <v>5114</v>
      </c>
      <c r="H25" s="27">
        <v>1113</v>
      </c>
      <c r="I25" s="27">
        <v>200</v>
      </c>
      <c r="J25" s="31">
        <v>77</v>
      </c>
      <c r="K25" s="31"/>
      <c r="L25" s="27">
        <v>156945</v>
      </c>
    </row>
    <row r="26" spans="1:12" s="28" customFormat="1" ht="12" customHeight="1" x14ac:dyDescent="0.25">
      <c r="A26" s="30" t="s">
        <v>8</v>
      </c>
      <c r="C26" s="27">
        <v>388.01490968173562</v>
      </c>
      <c r="D26" s="27">
        <v>286.21491605339452</v>
      </c>
      <c r="E26" s="27">
        <v>147.10885979164675</v>
      </c>
      <c r="F26" s="27">
        <v>137.22004523877791</v>
      </c>
      <c r="G26" s="27">
        <v>32.584663417120645</v>
      </c>
      <c r="H26" s="27">
        <v>7.0916563127210166</v>
      </c>
      <c r="I26" s="27">
        <v>1.2743317722769123</v>
      </c>
      <c r="J26" s="31">
        <v>0.49061773232661121</v>
      </c>
      <c r="K26" s="31"/>
      <c r="L26" s="27">
        <v>1000</v>
      </c>
    </row>
    <row r="27" spans="1:12" s="28" customFormat="1" ht="16" customHeight="1" x14ac:dyDescent="0.25">
      <c r="A27" s="19" t="s">
        <v>9</v>
      </c>
      <c r="C27" s="27">
        <v>60897</v>
      </c>
      <c r="D27" s="27">
        <v>89840</v>
      </c>
      <c r="E27" s="27">
        <v>69264</v>
      </c>
      <c r="F27" s="27">
        <v>86144</v>
      </c>
      <c r="G27" s="27">
        <v>25570</v>
      </c>
      <c r="H27" s="27">
        <v>6678</v>
      </c>
      <c r="I27" s="27">
        <v>1400</v>
      </c>
      <c r="J27" s="31">
        <v>645</v>
      </c>
      <c r="K27" s="31"/>
      <c r="L27" s="27">
        <v>340438</v>
      </c>
    </row>
    <row r="28" spans="1:12" s="28" customFormat="1" ht="12" customHeight="1" x14ac:dyDescent="0.25">
      <c r="A28" s="30" t="s">
        <v>8</v>
      </c>
      <c r="C28" s="27">
        <v>178.87838607910984</v>
      </c>
      <c r="D28" s="27">
        <v>263.89533483336174</v>
      </c>
      <c r="E28" s="27">
        <v>203.45554844053837</v>
      </c>
      <c r="F28" s="27">
        <v>253.03873245642379</v>
      </c>
      <c r="G28" s="27">
        <v>75.109124128328801</v>
      </c>
      <c r="H28" s="27">
        <v>19.61590656742197</v>
      </c>
      <c r="I28" s="27">
        <v>4.1123493852037667</v>
      </c>
      <c r="J28" s="31">
        <v>1.8946181096117354</v>
      </c>
      <c r="K28" s="31"/>
      <c r="L28" s="27">
        <v>1000</v>
      </c>
    </row>
    <row r="29" spans="1:12" s="65" customFormat="1" ht="20.149999999999999" customHeight="1" x14ac:dyDescent="0.25">
      <c r="A29" s="59">
        <v>1990</v>
      </c>
      <c r="C29" s="63"/>
      <c r="D29" s="63"/>
      <c r="E29" s="63"/>
      <c r="F29" s="63"/>
      <c r="G29" s="63"/>
      <c r="H29" s="63"/>
      <c r="I29" s="63"/>
      <c r="J29" s="64"/>
      <c r="K29" s="64"/>
      <c r="L29" s="63"/>
    </row>
    <row r="30" spans="1:12" s="28" customFormat="1" ht="16" customHeight="1" x14ac:dyDescent="0.25">
      <c r="A30" s="26" t="s">
        <v>7</v>
      </c>
      <c r="C30" s="27">
        <v>66484</v>
      </c>
      <c r="D30" s="27">
        <v>49565</v>
      </c>
      <c r="E30" s="27">
        <v>26179</v>
      </c>
      <c r="F30" s="27">
        <v>21759</v>
      </c>
      <c r="G30" s="27">
        <v>5010</v>
      </c>
      <c r="H30" s="27">
        <v>1043</v>
      </c>
      <c r="I30" s="27">
        <v>215</v>
      </c>
      <c r="J30" s="31">
        <v>106</v>
      </c>
      <c r="K30" s="31"/>
      <c r="L30" s="27">
        <v>170361</v>
      </c>
    </row>
    <row r="31" spans="1:12" ht="12" customHeight="1" x14ac:dyDescent="0.25">
      <c r="A31" s="30" t="s">
        <v>8</v>
      </c>
      <c r="C31" s="17">
        <v>390.25363786312596</v>
      </c>
      <c r="D31" s="17">
        <v>290.94100175509652</v>
      </c>
      <c r="E31" s="17">
        <v>153.66779955506249</v>
      </c>
      <c r="F31" s="27">
        <v>127.72289432440523</v>
      </c>
      <c r="G31" s="27">
        <v>29.408139186785707</v>
      </c>
      <c r="H31" s="27">
        <v>6.1222932478677627</v>
      </c>
      <c r="I31" s="17">
        <v>1.2620259331654546</v>
      </c>
      <c r="J31" s="17">
        <v>0.62220813449087531</v>
      </c>
      <c r="K31" s="31"/>
      <c r="L31" s="17">
        <v>1000</v>
      </c>
    </row>
    <row r="32" spans="1:12" ht="16" customHeight="1" x14ac:dyDescent="0.25">
      <c r="A32" s="19" t="s">
        <v>9</v>
      </c>
      <c r="C32" s="27">
        <v>66484</v>
      </c>
      <c r="D32" s="27">
        <v>99130</v>
      </c>
      <c r="E32" s="27">
        <v>78537</v>
      </c>
      <c r="F32" s="27">
        <v>87036</v>
      </c>
      <c r="G32" s="27">
        <v>25050</v>
      </c>
      <c r="H32" s="27">
        <v>6258</v>
      </c>
      <c r="I32" s="27">
        <v>1505</v>
      </c>
      <c r="J32" s="31">
        <v>891</v>
      </c>
      <c r="K32" s="31"/>
      <c r="L32" s="27">
        <v>364891</v>
      </c>
    </row>
    <row r="33" spans="1:13" ht="12" customHeight="1" x14ac:dyDescent="0.25">
      <c r="A33" s="30" t="s">
        <v>8</v>
      </c>
      <c r="C33" s="17">
        <v>182.20235632010656</v>
      </c>
      <c r="D33" s="17">
        <v>271.67016999597138</v>
      </c>
      <c r="E33" s="17">
        <v>215.2341384139373</v>
      </c>
      <c r="F33" s="27">
        <v>238.52602558024176</v>
      </c>
      <c r="G33" s="27">
        <v>68.650638135772056</v>
      </c>
      <c r="H33" s="27">
        <v>17.150327083978503</v>
      </c>
      <c r="I33" s="17">
        <v>4.124519377019439</v>
      </c>
      <c r="J33" s="17">
        <v>2.4418250929729699</v>
      </c>
      <c r="K33" s="31"/>
      <c r="L33" s="17">
        <v>1000</v>
      </c>
    </row>
    <row r="34" spans="1:13" s="62" customFormat="1" ht="20.149999999999999" customHeight="1" x14ac:dyDescent="0.25">
      <c r="A34" s="59">
        <v>2000</v>
      </c>
      <c r="C34" s="58"/>
      <c r="D34" s="58"/>
      <c r="E34" s="58"/>
      <c r="F34" s="63"/>
      <c r="G34" s="63"/>
      <c r="H34" s="63"/>
      <c r="I34" s="58"/>
      <c r="J34" s="58"/>
      <c r="K34" s="64"/>
      <c r="L34" s="58"/>
    </row>
    <row r="35" spans="1:13" s="36" customFormat="1" ht="16" customHeight="1" x14ac:dyDescent="0.25">
      <c r="A35" s="26" t="s">
        <v>7</v>
      </c>
      <c r="C35" s="33">
        <v>76520</v>
      </c>
      <c r="D35" s="33">
        <v>49982</v>
      </c>
      <c r="E35" s="33">
        <v>24688</v>
      </c>
      <c r="F35" s="33">
        <v>21984</v>
      </c>
      <c r="G35" s="33">
        <v>6246</v>
      </c>
      <c r="H35" s="33">
        <v>1567</v>
      </c>
      <c r="I35" s="33">
        <v>412</v>
      </c>
      <c r="J35" s="34">
        <v>212</v>
      </c>
      <c r="K35" s="35"/>
      <c r="L35" s="33">
        <f>SUM(C35:J35)</f>
        <v>181611</v>
      </c>
    </row>
    <row r="36" spans="1:13" s="36" customFormat="1" ht="12" customHeight="1" x14ac:dyDescent="0.25">
      <c r="A36" s="30" t="s">
        <v>8</v>
      </c>
      <c r="C36" s="33">
        <f t="shared" ref="C36:J36" si="0">(C35/$L$35)*1000</f>
        <v>421.34011706339373</v>
      </c>
      <c r="D36" s="33">
        <f t="shared" si="0"/>
        <v>275.21460704472747</v>
      </c>
      <c r="E36" s="33">
        <f t="shared" si="0"/>
        <v>135.93890237926118</v>
      </c>
      <c r="F36" s="33">
        <f t="shared" si="0"/>
        <v>121.04993640253069</v>
      </c>
      <c r="G36" s="33">
        <f t="shared" si="0"/>
        <v>34.392189900391493</v>
      </c>
      <c r="H36" s="33">
        <f t="shared" si="0"/>
        <v>8.6283319842961053</v>
      </c>
      <c r="I36" s="33">
        <f t="shared" si="0"/>
        <v>2.2685850526675146</v>
      </c>
      <c r="J36" s="33">
        <f t="shared" si="0"/>
        <v>1.1673301727318277</v>
      </c>
      <c r="K36" s="33"/>
      <c r="L36" s="33">
        <f>(L35/$L$35)*1000</f>
        <v>1000</v>
      </c>
    </row>
    <row r="37" spans="1:13" s="36" customFormat="1" ht="16" customHeight="1" x14ac:dyDescent="0.25">
      <c r="A37" s="19" t="s">
        <v>9</v>
      </c>
      <c r="C37" s="33">
        <v>76520</v>
      </c>
      <c r="D37" s="33">
        <f t="shared" ref="D37:I37" si="1">D35*D11</f>
        <v>99964</v>
      </c>
      <c r="E37" s="33">
        <f t="shared" si="1"/>
        <v>74064</v>
      </c>
      <c r="F37" s="33">
        <f t="shared" si="1"/>
        <v>87936</v>
      </c>
      <c r="G37" s="33">
        <f t="shared" si="1"/>
        <v>31230</v>
      </c>
      <c r="H37" s="33">
        <f t="shared" si="1"/>
        <v>9402</v>
      </c>
      <c r="I37" s="33">
        <f t="shared" si="1"/>
        <v>2884</v>
      </c>
      <c r="J37" s="34">
        <f>L37-(C37+D37+E37+F37+G37+H37+I37)</f>
        <v>1841</v>
      </c>
      <c r="K37" s="35"/>
      <c r="L37" s="33">
        <v>383841</v>
      </c>
    </row>
    <row r="38" spans="1:13" s="37" customFormat="1" ht="12" customHeight="1" x14ac:dyDescent="0.25">
      <c r="A38" s="30" t="s">
        <v>8</v>
      </c>
      <c r="C38" s="33">
        <f t="shared" ref="C38:J38" si="2">(C37/$L$37)*1000</f>
        <v>199.35337809144931</v>
      </c>
      <c r="D38" s="33">
        <f t="shared" si="2"/>
        <v>260.43075127461628</v>
      </c>
      <c r="E38" s="33">
        <f t="shared" si="2"/>
        <v>192.95489538637094</v>
      </c>
      <c r="F38" s="33">
        <f t="shared" si="2"/>
        <v>229.09485959029911</v>
      </c>
      <c r="G38" s="33">
        <f t="shared" si="2"/>
        <v>81.361813876058051</v>
      </c>
      <c r="H38" s="33">
        <f t="shared" si="2"/>
        <v>24.494517261053407</v>
      </c>
      <c r="I38" s="33">
        <f t="shared" si="2"/>
        <v>7.5135277367451634</v>
      </c>
      <c r="J38" s="33">
        <f t="shared" si="2"/>
        <v>4.7962567834077134</v>
      </c>
      <c r="K38" s="34"/>
      <c r="L38" s="33">
        <f>SUM(C38:J38)</f>
        <v>999.99999999999989</v>
      </c>
    </row>
    <row r="39" spans="1:13" s="37" customFormat="1" ht="12" customHeight="1" x14ac:dyDescent="0.25">
      <c r="A39" s="32"/>
      <c r="B39" s="30"/>
      <c r="C39" s="33"/>
      <c r="D39" s="33"/>
      <c r="E39" s="33"/>
      <c r="F39" s="33"/>
      <c r="G39" s="33"/>
      <c r="H39" s="33"/>
      <c r="I39" s="33"/>
      <c r="J39" s="33"/>
      <c r="K39" s="34"/>
      <c r="L39" s="33"/>
    </row>
    <row r="40" spans="1:13" s="28" customFormat="1" ht="20.149999999999999" customHeight="1" x14ac:dyDescent="0.25">
      <c r="A40" s="39" t="s">
        <v>10</v>
      </c>
      <c r="B40" s="26"/>
      <c r="C40" s="27"/>
      <c r="D40" s="27"/>
      <c r="E40" s="27"/>
      <c r="F40" s="27"/>
      <c r="G40" s="27"/>
      <c r="H40" s="27"/>
      <c r="I40" s="27"/>
      <c r="J40" s="31"/>
      <c r="K40" s="31"/>
      <c r="L40" s="40"/>
    </row>
    <row r="41" spans="1:13" s="28" customFormat="1" ht="12" customHeight="1" x14ac:dyDescent="0.25">
      <c r="A41" s="39" t="s">
        <v>11</v>
      </c>
      <c r="B41" s="26"/>
      <c r="C41" s="27"/>
      <c r="D41" s="27"/>
      <c r="E41" s="27"/>
      <c r="F41" s="27"/>
      <c r="G41" s="27"/>
      <c r="H41" s="27"/>
      <c r="I41" s="27"/>
      <c r="J41" s="31"/>
      <c r="K41" s="31"/>
      <c r="L41" s="40"/>
    </row>
    <row r="42" spans="1:13" s="28" customFormat="1" ht="12" customHeight="1" x14ac:dyDescent="0.25">
      <c r="A42" s="39" t="s">
        <v>14</v>
      </c>
      <c r="B42" s="26"/>
      <c r="C42" s="27"/>
      <c r="D42" s="27"/>
      <c r="E42" s="27"/>
      <c r="F42" s="27"/>
      <c r="G42" s="27"/>
      <c r="H42" s="27"/>
      <c r="I42" s="27"/>
      <c r="J42" s="31"/>
      <c r="K42" s="31"/>
      <c r="L42" s="40"/>
    </row>
    <row r="43" spans="1:13" s="28" customFormat="1" ht="16" customHeight="1" x14ac:dyDescent="0.25">
      <c r="A43" s="41" t="s">
        <v>12</v>
      </c>
      <c r="B43" s="26"/>
      <c r="C43" s="27"/>
      <c r="D43" s="27"/>
      <c r="E43" s="27"/>
      <c r="F43" s="27"/>
      <c r="G43" s="27"/>
      <c r="H43" s="27"/>
      <c r="I43" s="27"/>
      <c r="J43" s="31"/>
      <c r="K43" s="31"/>
      <c r="L43" s="66" t="s">
        <v>15</v>
      </c>
    </row>
    <row r="44" spans="1:13" s="28" customFormat="1" ht="4" customHeight="1" x14ac:dyDescent="0.25">
      <c r="A44" s="54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6"/>
      <c r="M44" s="42"/>
    </row>
    <row r="45" spans="1:13" s="28" customFormat="1" ht="12" customHeight="1" x14ac:dyDescent="0.25">
      <c r="A45" s="26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40"/>
      <c r="M45" s="42"/>
    </row>
    <row r="46" spans="1:13" s="28" customFormat="1" ht="12" customHeight="1" x14ac:dyDescent="0.25">
      <c r="A46" s="26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40"/>
      <c r="M46" s="42"/>
    </row>
    <row r="47" spans="1:13" s="28" customFormat="1" ht="12" customHeight="1" x14ac:dyDescent="0.25">
      <c r="A47" s="26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40"/>
      <c r="M47" s="42"/>
    </row>
    <row r="48" spans="1:13" s="28" customFormat="1" ht="12" customHeight="1" x14ac:dyDescent="0.25">
      <c r="A48" s="26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40"/>
      <c r="M48" s="42"/>
    </row>
    <row r="49" spans="1:13" s="28" customFormat="1" ht="12" customHeight="1" x14ac:dyDescent="0.25">
      <c r="A49" s="26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40"/>
      <c r="M49" s="42"/>
    </row>
    <row r="50" spans="1:13" s="28" customFormat="1" ht="12" customHeight="1" x14ac:dyDescent="0.25">
      <c r="A50" s="26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40"/>
      <c r="M50" s="42"/>
    </row>
    <row r="51" spans="1:13" s="15" customFormat="1" ht="12" customHeight="1" x14ac:dyDescent="0.25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43"/>
    </row>
    <row r="52" spans="1:13" s="7" customFormat="1" ht="12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3" s="7" customFormat="1" ht="12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3" s="7" customFormat="1" ht="12" customHeight="1" x14ac:dyDescent="0.25">
      <c r="A54" s="13"/>
      <c r="B54" s="13"/>
      <c r="C54" s="13"/>
      <c r="D54" s="12"/>
      <c r="E54" s="17"/>
      <c r="F54" s="5"/>
      <c r="G54" s="5"/>
      <c r="H54" s="17"/>
      <c r="I54" s="5"/>
      <c r="J54" s="18"/>
      <c r="K54" s="5"/>
      <c r="L54" s="18"/>
    </row>
    <row r="55" spans="1:13" s="7" customFormat="1" ht="12" customHeight="1" x14ac:dyDescent="0.25">
      <c r="A55" s="13"/>
      <c r="B55" s="13"/>
      <c r="C55" s="13"/>
      <c r="D55" s="12"/>
      <c r="E55" s="13"/>
      <c r="F55" s="13"/>
      <c r="G55" s="13"/>
      <c r="H55" s="13"/>
      <c r="I55" s="13"/>
      <c r="J55" s="43"/>
      <c r="K55" s="13"/>
      <c r="L55" s="13"/>
    </row>
    <row r="56" spans="1:13" s="7" customFormat="1" ht="12" customHeight="1" x14ac:dyDescent="0.25">
      <c r="A56" s="5"/>
      <c r="B56" s="5"/>
      <c r="C56" s="13"/>
      <c r="D56" s="12"/>
      <c r="E56" s="13"/>
      <c r="F56" s="13"/>
      <c r="G56" s="13"/>
      <c r="H56" s="13"/>
      <c r="I56" s="13"/>
      <c r="J56" s="13"/>
      <c r="K56" s="13"/>
      <c r="L56" s="13"/>
    </row>
    <row r="57" spans="1:13" s="44" customFormat="1" ht="16" customHeight="1" x14ac:dyDescent="0.25">
      <c r="A57" s="17"/>
      <c r="B57" s="17"/>
      <c r="C57" s="5"/>
      <c r="D57" s="17"/>
      <c r="E57" s="17"/>
      <c r="F57" s="5"/>
      <c r="G57" s="17"/>
      <c r="H57" s="17"/>
      <c r="I57" s="18"/>
      <c r="J57" s="17"/>
      <c r="K57" s="17"/>
      <c r="L57" s="17"/>
    </row>
    <row r="58" spans="1:13" s="44" customFormat="1" ht="12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3" s="44" customFormat="1" ht="12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3" s="47" customFormat="1" ht="12" customHeight="1" x14ac:dyDescent="0.25">
      <c r="A60" s="41"/>
      <c r="B60" s="41"/>
      <c r="C60" s="45"/>
      <c r="D60" s="45"/>
      <c r="E60" s="45"/>
      <c r="F60" s="45"/>
      <c r="G60" s="45"/>
      <c r="H60" s="45"/>
      <c r="I60" s="45"/>
      <c r="J60" s="45"/>
      <c r="K60" s="45"/>
      <c r="L60" s="46"/>
    </row>
    <row r="61" spans="1:13" s="48" customFormat="1" ht="12" customHeight="1" x14ac:dyDescent="0.25">
      <c r="A61" s="26"/>
      <c r="B61" s="26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3" s="47" customFormat="1" ht="12" customHeight="1" x14ac:dyDescent="0.25">
      <c r="A62" s="41"/>
      <c r="B62" s="41"/>
      <c r="C62" s="49"/>
      <c r="D62" s="49"/>
      <c r="E62" s="49"/>
      <c r="F62" s="49"/>
      <c r="G62" s="49"/>
      <c r="H62" s="49"/>
      <c r="I62" s="49"/>
      <c r="J62" s="49"/>
      <c r="K62" s="49"/>
      <c r="L62" s="4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01.05.4.03</vt:lpstr>
      <vt:lpstr>'T 01.05.4.03'!Zone_d_impression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2011-04-21T13:46:20Z</cp:lastPrinted>
  <dcterms:created xsi:type="dcterms:W3CDTF">2007-02-14T15:49:33Z</dcterms:created>
  <dcterms:modified xsi:type="dcterms:W3CDTF">2026-01-12T23:27:56Z</dcterms:modified>
</cp:coreProperties>
</file>