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5\RECENSEMENTS_FEDERAUX\RFP_1960-2000\"/>
    </mc:Choice>
  </mc:AlternateContent>
  <xr:revisionPtr revIDLastSave="0" documentId="8_{3A91BAEB-76A6-4CBC-A710-AC146AE4F2EA}" xr6:coauthVersionLast="47" xr6:coauthVersionMax="47" xr10:uidLastSave="{00000000-0000-0000-0000-000000000000}"/>
  <bookViews>
    <workbookView xWindow="-110" yWindow="-110" windowWidth="19420" windowHeight="11500" xr2:uid="{3DFB9DDE-C44E-4418-A850-2B4D33645C9E}"/>
  </bookViews>
  <sheets>
    <sheet name="T 01.05.2.0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5" l="1"/>
  <c r="E39" i="5" s="1"/>
  <c r="B37" i="5"/>
  <c r="E37" i="5" s="1"/>
  <c r="D37" i="5"/>
  <c r="B17" i="5"/>
  <c r="C17" i="5"/>
  <c r="C38" i="5" s="1"/>
  <c r="D17" i="5"/>
  <c r="E17" i="5" s="1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16" i="5"/>
  <c r="C37" i="5"/>
  <c r="G37" i="5"/>
  <c r="I37" i="5"/>
  <c r="I17" i="5"/>
  <c r="B38" i="5" s="1"/>
  <c r="G17" i="5"/>
  <c r="B39" i="5"/>
  <c r="D39" i="5"/>
  <c r="G39" i="5"/>
  <c r="I39" i="5"/>
  <c r="B40" i="5"/>
  <c r="C40" i="5"/>
  <c r="E40" i="5" s="1"/>
  <c r="D40" i="5"/>
  <c r="G40" i="5"/>
  <c r="I40" i="5"/>
  <c r="B41" i="5"/>
  <c r="C41" i="5"/>
  <c r="E41" i="5" s="1"/>
  <c r="D41" i="5"/>
  <c r="G41" i="5"/>
  <c r="I41" i="5"/>
  <c r="B42" i="5"/>
  <c r="C42" i="5"/>
  <c r="E42" i="5" s="1"/>
  <c r="D42" i="5"/>
  <c r="G42" i="5"/>
  <c r="I42" i="5"/>
  <c r="B43" i="5"/>
  <c r="E43" i="5"/>
  <c r="C43" i="5"/>
  <c r="D43" i="5"/>
  <c r="G43" i="5"/>
  <c r="I43" i="5"/>
  <c r="B44" i="5"/>
  <c r="C44" i="5"/>
  <c r="E44" i="5" s="1"/>
  <c r="D44" i="5"/>
  <c r="G44" i="5"/>
  <c r="I44" i="5"/>
  <c r="B45" i="5"/>
  <c r="C45" i="5"/>
  <c r="E45" i="5" s="1"/>
  <c r="D45" i="5"/>
  <c r="G45" i="5"/>
  <c r="I45" i="5"/>
  <c r="B46" i="5"/>
  <c r="C46" i="5"/>
  <c r="E46" i="5" s="1"/>
  <c r="D46" i="5"/>
  <c r="G46" i="5"/>
  <c r="I46" i="5"/>
  <c r="B47" i="5"/>
  <c r="C47" i="5"/>
  <c r="E47" i="5" s="1"/>
  <c r="D47" i="5"/>
  <c r="G47" i="5"/>
  <c r="I47" i="5"/>
  <c r="B48" i="5"/>
  <c r="C48" i="5"/>
  <c r="E48" i="5" s="1"/>
  <c r="D48" i="5"/>
  <c r="G48" i="5"/>
  <c r="I48" i="5"/>
  <c r="B49" i="5"/>
  <c r="C49" i="5"/>
  <c r="E49" i="5" s="1"/>
  <c r="D49" i="5"/>
  <c r="G49" i="5"/>
  <c r="I49" i="5"/>
  <c r="B50" i="5"/>
  <c r="E50" i="5"/>
  <c r="C50" i="5"/>
  <c r="D50" i="5"/>
  <c r="G50" i="5"/>
  <c r="I50" i="5"/>
  <c r="B51" i="5"/>
  <c r="C51" i="5"/>
  <c r="E51" i="5" s="1"/>
  <c r="D51" i="5"/>
  <c r="G51" i="5"/>
  <c r="I51" i="5"/>
  <c r="B52" i="5"/>
  <c r="C52" i="5"/>
  <c r="E52" i="5" s="1"/>
  <c r="D52" i="5"/>
  <c r="G52" i="5"/>
  <c r="I52" i="5"/>
  <c r="B53" i="5"/>
  <c r="C53" i="5"/>
  <c r="E53" i="5" s="1"/>
  <c r="D53" i="5"/>
  <c r="G53" i="5"/>
  <c r="I53" i="5"/>
  <c r="B54" i="5"/>
  <c r="C54" i="5"/>
  <c r="E54" i="5" s="1"/>
  <c r="D54" i="5"/>
  <c r="G54" i="5"/>
  <c r="I54" i="5"/>
  <c r="B55" i="5"/>
  <c r="C55" i="5"/>
  <c r="E55" i="5" s="1"/>
  <c r="D55" i="5"/>
  <c r="G55" i="5"/>
  <c r="I55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17" i="5"/>
  <c r="H37" i="5"/>
  <c r="I38" i="5"/>
  <c r="H38" i="5" l="1"/>
  <c r="D38" i="5"/>
  <c r="E38" i="5" s="1"/>
  <c r="G38" i="5"/>
</calcChain>
</file>

<file path=xl/sharedStrings.xml><?xml version="1.0" encoding="utf-8"?>
<sst xmlns="http://schemas.openxmlformats.org/spreadsheetml/2006/main" count="65" uniqueCount="42">
  <si>
    <t>Canton de Genève</t>
  </si>
  <si>
    <t>Etrangers</t>
  </si>
  <si>
    <t>Europe</t>
  </si>
  <si>
    <t>Total</t>
  </si>
  <si>
    <t>Suisse</t>
  </si>
  <si>
    <t>Portugal</t>
  </si>
  <si>
    <t>Italie</t>
  </si>
  <si>
    <t>France</t>
  </si>
  <si>
    <t>Espagne</t>
  </si>
  <si>
    <t>Amérique du Nord</t>
  </si>
  <si>
    <t>Amérique latine</t>
  </si>
  <si>
    <t>Afrique</t>
  </si>
  <si>
    <t>Asie</t>
  </si>
  <si>
    <t>Autres</t>
  </si>
  <si>
    <t>Autres pays d'Europe</t>
  </si>
  <si>
    <t>Proche-orient</t>
  </si>
  <si>
    <t>Répartition en %</t>
  </si>
  <si>
    <t>Ex-Yougoslavie</t>
  </si>
  <si>
    <t>Office cantonal de la statistique - OCSTAT</t>
  </si>
  <si>
    <t>Effectifs</t>
  </si>
  <si>
    <t>familiaux</t>
  </si>
  <si>
    <t>Ménages</t>
  </si>
  <si>
    <t>Ménages familiaux</t>
  </si>
  <si>
    <t>Couples</t>
  </si>
  <si>
    <t>sans enfant</t>
  </si>
  <si>
    <t>avec enfant(s)</t>
  </si>
  <si>
    <t>monoparentaux</t>
  </si>
  <si>
    <t>(1) Ménages privés : personnes vivant seules dans leur logement ou groupes de personnes vivant dans le même logement.</t>
  </si>
  <si>
    <t>Union européenne (UE) à 25</t>
  </si>
  <si>
    <t>Autres pays de l'UE</t>
  </si>
  <si>
    <t>Reste de l'Europe</t>
  </si>
  <si>
    <t xml:space="preserve">Ménages privés selon le type et la nationalité de la personne de référence, </t>
  </si>
  <si>
    <r>
      <t>en 2000</t>
    </r>
    <r>
      <rPr>
        <sz val="10"/>
        <rFont val="Arial Narrow"/>
        <family val="2"/>
      </rPr>
      <t xml:space="preserve"> (1)</t>
    </r>
  </si>
  <si>
    <t xml:space="preserve">Situation au début décembre </t>
  </si>
  <si>
    <r>
      <t>Source</t>
    </r>
    <r>
      <rPr>
        <i/>
        <sz val="8"/>
        <rFont val="Arial Narrow"/>
      </rPr>
      <t xml:space="preserve"> : Office fédéral de la statistique - Recensements fédéraux de la population et des logements</t>
    </r>
  </si>
  <si>
    <t xml:space="preserve"> ménages privés</t>
  </si>
  <si>
    <t>non</t>
  </si>
  <si>
    <t>d'une</t>
  </si>
  <si>
    <t>Ensemble</t>
  </si>
  <si>
    <t>des</t>
  </si>
  <si>
    <t>personne</t>
  </si>
  <si>
    <t>T 01.05.2.04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</si>
</sst>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3" formatCode="0.0"/>
    <numFmt numFmtId="192" formatCode="_ [$€-2]\ * #,##0.00_ ;_ [$€-2]\ * \-#,##0.00_ ;_ [$€-2]\ * &quot;-&quot;??_ "/>
    <numFmt numFmtId="211" formatCode="#,##0.000"/>
  </numFmts>
  <fonts count="18" x14ac:knownFonts="1">
    <font>
      <sz val="8"/>
      <name val="Arial"/>
    </font>
    <font>
      <sz val="8"/>
      <name val="Arial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8"/>
      <color indexed="12"/>
      <name val="Arial Narrow"/>
      <family val="2"/>
    </font>
    <font>
      <sz val="10"/>
      <name val="Arial Narrow"/>
      <family val="2"/>
    </font>
    <font>
      <b/>
      <sz val="10"/>
      <color indexed="48"/>
      <name val="Arial Narrow"/>
      <family val="2"/>
    </font>
    <font>
      <sz val="8"/>
      <name val="Arial Narrow"/>
    </font>
    <font>
      <sz val="8"/>
      <color indexed="14"/>
      <name val="Arial Narrow"/>
      <family val="2"/>
    </font>
    <font>
      <i/>
      <sz val="11"/>
      <color indexed="9"/>
      <name val="Arial Narrow"/>
    </font>
    <font>
      <i/>
      <sz val="11"/>
      <color indexed="9"/>
      <name val="Arial Narrow"/>
      <family val="2"/>
    </font>
    <font>
      <i/>
      <sz val="11"/>
      <color indexed="10"/>
      <name val="Arial Narrow"/>
    </font>
    <font>
      <sz val="9"/>
      <name val="Arial Narrow"/>
    </font>
    <font>
      <b/>
      <sz val="10"/>
      <name val="Arial Narrow"/>
    </font>
    <font>
      <sz val="9"/>
      <name val="Arial Narrow"/>
      <family val="2"/>
    </font>
    <font>
      <b/>
      <i/>
      <sz val="8"/>
      <name val="Arial Narrow"/>
      <family val="2"/>
    </font>
    <font>
      <i/>
      <sz val="8"/>
      <name val="Arial Narrow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3">
    <xf numFmtId="0" fontId="0" fillId="0" borderId="0"/>
    <xf numFmtId="192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3" fontId="4" fillId="0" borderId="0" xfId="2" applyNumberFormat="1" applyFont="1"/>
    <xf numFmtId="3" fontId="3" fillId="0" borderId="0" xfId="2" applyNumberFormat="1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0" fontId="4" fillId="0" borderId="1" xfId="0" applyFont="1" applyBorder="1" applyAlignment="1">
      <alignment horizontal="right"/>
    </xf>
    <xf numFmtId="173" fontId="4" fillId="0" borderId="0" xfId="0" applyNumberFormat="1" applyFont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173" fontId="3" fillId="0" borderId="0" xfId="0" applyNumberFormat="1" applyFont="1"/>
    <xf numFmtId="17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5" fillId="0" borderId="0" xfId="0" applyFont="1"/>
    <xf numFmtId="211" fontId="3" fillId="0" borderId="0" xfId="0" applyNumberFormat="1" applyFont="1"/>
    <xf numFmtId="0" fontId="4" fillId="0" borderId="0" xfId="0" applyFont="1" applyAlignment="1">
      <alignment horizontal="right" wrapText="1"/>
    </xf>
    <xf numFmtId="0" fontId="7" fillId="0" borderId="0" xfId="0" applyFont="1" applyAlignment="1">
      <alignment horizontal="left"/>
    </xf>
    <xf numFmtId="3" fontId="8" fillId="0" borderId="0" xfId="0" applyNumberFormat="1" applyFont="1"/>
    <xf numFmtId="3" fontId="9" fillId="0" borderId="0" xfId="0" applyNumberFormat="1" applyFont="1"/>
    <xf numFmtId="3" fontId="10" fillId="0" borderId="2" xfId="0" applyNumberFormat="1" applyFont="1" applyFill="1" applyBorder="1" applyAlignment="1">
      <alignment vertical="center"/>
    </xf>
    <xf numFmtId="3" fontId="10" fillId="0" borderId="2" xfId="0" applyNumberFormat="1" applyFont="1" applyFill="1" applyBorder="1" applyAlignment="1">
      <alignment horizontal="left" vertical="center"/>
    </xf>
    <xf numFmtId="3" fontId="11" fillId="0" borderId="2" xfId="0" applyNumberFormat="1" applyFont="1" applyFill="1" applyBorder="1" applyAlignment="1">
      <alignment horizontal="right" vertical="center"/>
    </xf>
    <xf numFmtId="3" fontId="12" fillId="0" borderId="0" xfId="0" applyNumberFormat="1" applyFont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5" fillId="0" borderId="0" xfId="0" applyNumberFormat="1" applyFont="1" applyFill="1" applyAlignment="1">
      <alignment horizontal="right"/>
    </xf>
    <xf numFmtId="0" fontId="3" fillId="0" borderId="0" xfId="0" applyFont="1" applyFill="1"/>
    <xf numFmtId="3" fontId="3" fillId="0" borderId="0" xfId="2" applyNumberFormat="1" applyFont="1" applyFill="1"/>
    <xf numFmtId="3" fontId="3" fillId="0" borderId="0" xfId="0" applyNumberFormat="1" applyFont="1" applyFill="1"/>
    <xf numFmtId="173" fontId="3" fillId="0" borderId="0" xfId="0" applyNumberFormat="1" applyFont="1" applyFill="1"/>
    <xf numFmtId="211" fontId="3" fillId="0" borderId="0" xfId="0" applyNumberFormat="1" applyFont="1" applyFill="1"/>
    <xf numFmtId="1" fontId="16" fillId="0" borderId="0" xfId="0" applyNumberFormat="1" applyFont="1" applyFill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</cellXfs>
  <cellStyles count="3">
    <cellStyle name="Euro" xfId="1" xr:uid="{A35B6C45-6AAD-4384-B9B0-BEE886E11A6D}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0</xdr:row>
      <xdr:rowOff>0</xdr:rowOff>
    </xdr:from>
    <xdr:to>
      <xdr:col>8</xdr:col>
      <xdr:colOff>666750</xdr:colOff>
      <xdr:row>1</xdr:row>
      <xdr:rowOff>31750</xdr:rowOff>
    </xdr:to>
    <xdr:pic>
      <xdr:nvPicPr>
        <xdr:cNvPr id="5125" name="Picture 4" descr="logo stat-ge">
          <a:extLst>
            <a:ext uri="{FF2B5EF4-FFF2-40B4-BE49-F238E27FC236}">
              <a16:creationId xmlns:a16="http://schemas.microsoft.com/office/drawing/2014/main" id="{76FD58A8-983F-2AAC-BFA7-8BDF56B9D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0"/>
          <a:ext cx="8064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A44B8-CDC3-4940-A05D-A715BC55E66B}">
  <dimension ref="A1:K59"/>
  <sheetViews>
    <sheetView tabSelected="1" workbookViewId="0">
      <selection activeCell="J1" sqref="J1"/>
    </sheetView>
  </sheetViews>
  <sheetFormatPr baseColWidth="10" defaultColWidth="12" defaultRowHeight="10.5" x14ac:dyDescent="0.25"/>
  <cols>
    <col min="1" max="1" width="29.77734375" style="2" customWidth="1"/>
    <col min="2" max="2" width="9.77734375" style="2" customWidth="1"/>
    <col min="3" max="4" width="12.77734375" style="2" customWidth="1"/>
    <col min="5" max="5" width="10.77734375" style="2" customWidth="1"/>
    <col min="6" max="6" width="3" style="2" customWidth="1"/>
    <col min="7" max="9" width="11.77734375" style="2" customWidth="1"/>
    <col min="10" max="16384" width="12" style="2"/>
  </cols>
  <sheetData>
    <row r="1" spans="1:11" s="22" customFormat="1" ht="34.5" customHeight="1" x14ac:dyDescent="0.3">
      <c r="A1" s="21" t="s">
        <v>18</v>
      </c>
      <c r="J1" s="23"/>
    </row>
    <row r="2" spans="1:11" s="27" customFormat="1" ht="5.15" customHeight="1" thickBot="1" x14ac:dyDescent="0.25">
      <c r="A2" s="24"/>
      <c r="B2" s="24"/>
      <c r="C2" s="25"/>
      <c r="D2" s="24"/>
      <c r="E2" s="24"/>
      <c r="F2" s="24"/>
      <c r="G2" s="24"/>
      <c r="H2" s="26"/>
      <c r="I2" s="24"/>
      <c r="K2" s="28"/>
    </row>
    <row r="3" spans="1:11" ht="40" customHeight="1" x14ac:dyDescent="0.3">
      <c r="A3" s="1" t="s">
        <v>31</v>
      </c>
      <c r="I3" s="13"/>
      <c r="J3" s="13"/>
    </row>
    <row r="4" spans="1:11" s="13" customFormat="1" ht="15" customHeight="1" x14ac:dyDescent="0.3">
      <c r="A4" s="1" t="s">
        <v>32</v>
      </c>
      <c r="B4" s="17"/>
      <c r="C4" s="16"/>
      <c r="D4" s="16"/>
      <c r="E4" s="16"/>
      <c r="F4" s="16"/>
      <c r="G4" s="14"/>
      <c r="H4" s="16"/>
      <c r="I4" s="30" t="s">
        <v>41</v>
      </c>
    </row>
    <row r="5" spans="1:11" s="13" customFormat="1" ht="15" customHeight="1" x14ac:dyDescent="0.25">
      <c r="A5" s="29" t="s">
        <v>33</v>
      </c>
      <c r="B5" s="17"/>
      <c r="C5" s="16"/>
      <c r="D5" s="16"/>
      <c r="E5" s="16"/>
      <c r="F5" s="16"/>
      <c r="G5" s="14"/>
      <c r="H5" s="16"/>
      <c r="I5" s="31" t="s">
        <v>0</v>
      </c>
    </row>
    <row r="6" spans="1:11" ht="4" customHeight="1" x14ac:dyDescent="0.25">
      <c r="A6" s="11"/>
      <c r="B6" s="11"/>
      <c r="C6" s="11"/>
      <c r="D6" s="11"/>
      <c r="E6" s="11"/>
      <c r="F6" s="11"/>
      <c r="G6" s="11"/>
      <c r="H6" s="11"/>
      <c r="I6" s="11"/>
    </row>
    <row r="7" spans="1:11" ht="4" customHeight="1" x14ac:dyDescent="0.25"/>
    <row r="8" spans="1:11" ht="12" customHeight="1" x14ac:dyDescent="0.25">
      <c r="E8" s="4" t="s">
        <v>22</v>
      </c>
      <c r="G8" s="38" t="s">
        <v>21</v>
      </c>
      <c r="H8" s="38" t="s">
        <v>21</v>
      </c>
      <c r="I8" s="39" t="s">
        <v>38</v>
      </c>
    </row>
    <row r="9" spans="1:11" ht="4" customHeight="1" x14ac:dyDescent="0.25">
      <c r="B9" s="3"/>
      <c r="C9" s="3"/>
      <c r="D9" s="3"/>
      <c r="E9" s="3"/>
      <c r="F9" s="13"/>
      <c r="G9" s="38"/>
      <c r="H9" s="38"/>
      <c r="I9" s="39"/>
    </row>
    <row r="10" spans="1:11" ht="4" customHeight="1" x14ac:dyDescent="0.25">
      <c r="G10" s="38"/>
      <c r="H10" s="38"/>
      <c r="I10" s="39"/>
    </row>
    <row r="11" spans="1:11" ht="12" customHeight="1" x14ac:dyDescent="0.25">
      <c r="B11" s="4" t="s">
        <v>23</v>
      </c>
      <c r="C11" s="4" t="s">
        <v>23</v>
      </c>
      <c r="D11" s="4" t="s">
        <v>21</v>
      </c>
      <c r="E11" s="4"/>
      <c r="G11" s="4" t="s">
        <v>36</v>
      </c>
      <c r="H11" s="4" t="s">
        <v>37</v>
      </c>
      <c r="I11" s="20" t="s">
        <v>39</v>
      </c>
    </row>
    <row r="12" spans="1:11" s="4" customFormat="1" ht="12" customHeight="1" x14ac:dyDescent="0.25">
      <c r="B12" s="4" t="s">
        <v>24</v>
      </c>
      <c r="C12" s="4" t="s">
        <v>25</v>
      </c>
      <c r="D12" s="4" t="s">
        <v>26</v>
      </c>
      <c r="E12" s="4" t="s">
        <v>3</v>
      </c>
      <c r="G12" s="4" t="s">
        <v>20</v>
      </c>
      <c r="H12" s="4" t="s">
        <v>40</v>
      </c>
      <c r="I12" s="20" t="s">
        <v>35</v>
      </c>
    </row>
    <row r="13" spans="1:11" ht="4" customHeight="1" x14ac:dyDescent="0.25">
      <c r="A13" s="11"/>
      <c r="B13" s="11"/>
      <c r="C13" s="11"/>
      <c r="D13" s="11"/>
      <c r="E13" s="11"/>
      <c r="F13" s="11"/>
      <c r="G13" s="11"/>
      <c r="H13" s="11"/>
      <c r="I13" s="11"/>
    </row>
    <row r="14" spans="1:11" ht="4" customHeight="1" x14ac:dyDescent="0.25"/>
    <row r="15" spans="1:11" ht="20.149999999999999" customHeight="1" x14ac:dyDescent="0.25">
      <c r="A15" s="18" t="s">
        <v>19</v>
      </c>
    </row>
    <row r="16" spans="1:11" s="5" customFormat="1" ht="20.149999999999999" customHeight="1" x14ac:dyDescent="0.25">
      <c r="A16" s="5" t="s">
        <v>4</v>
      </c>
      <c r="B16" s="8">
        <v>27819</v>
      </c>
      <c r="C16" s="8">
        <v>25366</v>
      </c>
      <c r="D16" s="8">
        <v>8791</v>
      </c>
      <c r="E16" s="8">
        <f>SUM(B16:D16)</f>
        <v>61976</v>
      </c>
      <c r="F16" s="8"/>
      <c r="G16" s="8">
        <v>2685</v>
      </c>
      <c r="H16" s="8">
        <v>54431</v>
      </c>
      <c r="I16" s="8">
        <v>119092</v>
      </c>
      <c r="K16" s="6"/>
    </row>
    <row r="17" spans="1:11" s="5" customFormat="1" ht="16" customHeight="1" x14ac:dyDescent="0.25">
      <c r="A17" s="5" t="s">
        <v>1</v>
      </c>
      <c r="B17" s="8">
        <f t="shared" ref="B17:I17" si="0">B34-B16</f>
        <v>12843</v>
      </c>
      <c r="C17" s="8">
        <f t="shared" si="0"/>
        <v>22056</v>
      </c>
      <c r="D17" s="8">
        <f t="shared" si="0"/>
        <v>4177</v>
      </c>
      <c r="E17" s="8">
        <f t="shared" ref="E17:E34" si="1">SUM(B17:D17)</f>
        <v>39076</v>
      </c>
      <c r="F17" s="8"/>
      <c r="G17" s="8">
        <f t="shared" si="0"/>
        <v>1354</v>
      </c>
      <c r="H17" s="8">
        <f>H34-H16</f>
        <v>22089</v>
      </c>
      <c r="I17" s="8">
        <f t="shared" si="0"/>
        <v>62519</v>
      </c>
      <c r="K17" s="6"/>
    </row>
    <row r="18" spans="1:11" ht="16" customHeight="1" x14ac:dyDescent="0.25">
      <c r="A18" s="2" t="s">
        <v>2</v>
      </c>
      <c r="B18" s="7">
        <v>10827</v>
      </c>
      <c r="C18" s="7">
        <v>18579</v>
      </c>
      <c r="D18" s="7">
        <v>3104</v>
      </c>
      <c r="E18" s="7">
        <f t="shared" si="1"/>
        <v>32510</v>
      </c>
      <c r="F18" s="7"/>
      <c r="G18" s="7">
        <v>1005</v>
      </c>
      <c r="H18" s="7">
        <v>17308</v>
      </c>
      <c r="I18" s="7">
        <v>50823</v>
      </c>
      <c r="K18" s="6"/>
    </row>
    <row r="19" spans="1:11" ht="12.75" customHeight="1" x14ac:dyDescent="0.25">
      <c r="A19" s="9" t="s">
        <v>28</v>
      </c>
      <c r="B19" s="7">
        <v>10142</v>
      </c>
      <c r="C19" s="7">
        <v>16456</v>
      </c>
      <c r="D19" s="7">
        <v>2831</v>
      </c>
      <c r="E19" s="7">
        <f t="shared" si="1"/>
        <v>29429</v>
      </c>
      <c r="F19" s="7"/>
      <c r="G19" s="7">
        <v>916</v>
      </c>
      <c r="H19" s="7">
        <v>16193</v>
      </c>
      <c r="I19" s="7">
        <v>46538</v>
      </c>
      <c r="K19" s="6"/>
    </row>
    <row r="20" spans="1:11" ht="12.75" customHeight="1" x14ac:dyDescent="0.25">
      <c r="A20" s="10" t="s">
        <v>5</v>
      </c>
      <c r="B20" s="7">
        <v>1491</v>
      </c>
      <c r="C20" s="7">
        <v>5622</v>
      </c>
      <c r="D20" s="7">
        <v>665</v>
      </c>
      <c r="E20" s="7">
        <f t="shared" si="1"/>
        <v>7778</v>
      </c>
      <c r="F20" s="7"/>
      <c r="G20" s="7">
        <v>127</v>
      </c>
      <c r="H20" s="7">
        <v>2060</v>
      </c>
      <c r="I20" s="7">
        <v>9965</v>
      </c>
      <c r="K20" s="6"/>
    </row>
    <row r="21" spans="1:11" ht="12.75" customHeight="1" x14ac:dyDescent="0.25">
      <c r="A21" s="10" t="s">
        <v>6</v>
      </c>
      <c r="B21" s="7">
        <v>3041</v>
      </c>
      <c r="C21" s="7">
        <v>3877</v>
      </c>
      <c r="D21" s="7">
        <v>575</v>
      </c>
      <c r="E21" s="7">
        <f t="shared" si="1"/>
        <v>7493</v>
      </c>
      <c r="F21" s="7"/>
      <c r="G21" s="7">
        <v>223</v>
      </c>
      <c r="H21" s="7">
        <v>3812</v>
      </c>
      <c r="I21" s="7">
        <v>11528</v>
      </c>
      <c r="K21" s="6"/>
    </row>
    <row r="22" spans="1:11" ht="12.75" customHeight="1" x14ac:dyDescent="0.25">
      <c r="A22" s="10" t="s">
        <v>7</v>
      </c>
      <c r="B22" s="7">
        <v>2171</v>
      </c>
      <c r="C22" s="7">
        <v>2103</v>
      </c>
      <c r="D22" s="7">
        <v>627</v>
      </c>
      <c r="E22" s="7">
        <f t="shared" si="1"/>
        <v>4901</v>
      </c>
      <c r="F22" s="7"/>
      <c r="G22" s="7">
        <v>241</v>
      </c>
      <c r="H22" s="7">
        <v>4208</v>
      </c>
      <c r="I22" s="7">
        <v>9350</v>
      </c>
      <c r="K22" s="6"/>
    </row>
    <row r="23" spans="1:11" ht="12.75" customHeight="1" x14ac:dyDescent="0.25">
      <c r="A23" s="10" t="s">
        <v>8</v>
      </c>
      <c r="B23" s="7">
        <v>1628</v>
      </c>
      <c r="C23" s="7">
        <v>2943</v>
      </c>
      <c r="D23" s="7">
        <v>528</v>
      </c>
      <c r="E23" s="7">
        <f t="shared" si="1"/>
        <v>5099</v>
      </c>
      <c r="F23" s="7"/>
      <c r="G23" s="7">
        <v>151</v>
      </c>
      <c r="H23" s="7">
        <v>2575</v>
      </c>
      <c r="I23" s="7">
        <v>7825</v>
      </c>
      <c r="K23" s="6"/>
    </row>
    <row r="24" spans="1:11" ht="12.75" customHeight="1" x14ac:dyDescent="0.25">
      <c r="A24" s="10" t="s">
        <v>29</v>
      </c>
      <c r="B24" s="7">
        <v>1811</v>
      </c>
      <c r="C24" s="7">
        <v>1911</v>
      </c>
      <c r="D24" s="7">
        <v>436</v>
      </c>
      <c r="E24" s="7">
        <f t="shared" si="1"/>
        <v>4158</v>
      </c>
      <c r="F24" s="7"/>
      <c r="G24" s="7">
        <v>174</v>
      </c>
      <c r="H24" s="7">
        <v>3538</v>
      </c>
      <c r="I24" s="7">
        <v>7870</v>
      </c>
      <c r="K24" s="6"/>
    </row>
    <row r="25" spans="1:11" ht="12.75" customHeight="1" x14ac:dyDescent="0.25">
      <c r="A25" s="9" t="s">
        <v>30</v>
      </c>
      <c r="B25" s="7">
        <v>685</v>
      </c>
      <c r="C25" s="7">
        <v>2123</v>
      </c>
      <c r="D25" s="7">
        <v>273</v>
      </c>
      <c r="E25" s="7">
        <f t="shared" si="1"/>
        <v>3081</v>
      </c>
      <c r="F25" s="7"/>
      <c r="G25" s="7">
        <v>89</v>
      </c>
      <c r="H25" s="7">
        <v>1115</v>
      </c>
      <c r="I25" s="7">
        <v>4285</v>
      </c>
      <c r="K25" s="6"/>
    </row>
    <row r="26" spans="1:11" ht="12.75" customHeight="1" x14ac:dyDescent="0.25">
      <c r="A26" s="10" t="s">
        <v>17</v>
      </c>
      <c r="B26" s="7">
        <v>348</v>
      </c>
      <c r="C26" s="7">
        <v>1464</v>
      </c>
      <c r="D26" s="7">
        <v>148</v>
      </c>
      <c r="E26" s="7">
        <f t="shared" si="1"/>
        <v>1960</v>
      </c>
      <c r="F26" s="7"/>
      <c r="G26" s="7">
        <v>34</v>
      </c>
      <c r="H26" s="7">
        <v>453</v>
      </c>
      <c r="I26" s="7">
        <v>2447</v>
      </c>
      <c r="K26" s="6"/>
    </row>
    <row r="27" spans="1:11" ht="12.75" customHeight="1" x14ac:dyDescent="0.25">
      <c r="A27" s="10" t="s">
        <v>14</v>
      </c>
      <c r="B27" s="7">
        <v>337</v>
      </c>
      <c r="C27" s="7">
        <v>659</v>
      </c>
      <c r="D27" s="7">
        <v>125</v>
      </c>
      <c r="E27" s="7">
        <f t="shared" si="1"/>
        <v>1121</v>
      </c>
      <c r="F27" s="7"/>
      <c r="G27" s="7">
        <v>55</v>
      </c>
      <c r="H27" s="7">
        <v>662</v>
      </c>
      <c r="I27" s="7">
        <v>1838</v>
      </c>
      <c r="K27" s="6"/>
    </row>
    <row r="28" spans="1:11" ht="16" customHeight="1" x14ac:dyDescent="0.25">
      <c r="A28" s="2" t="s">
        <v>9</v>
      </c>
      <c r="B28" s="7">
        <v>409</v>
      </c>
      <c r="C28" s="7">
        <v>553</v>
      </c>
      <c r="D28" s="7">
        <v>87</v>
      </c>
      <c r="E28" s="7">
        <f t="shared" si="1"/>
        <v>1049</v>
      </c>
      <c r="F28" s="7"/>
      <c r="G28" s="7">
        <v>54</v>
      </c>
      <c r="H28" s="7">
        <v>841</v>
      </c>
      <c r="I28" s="7">
        <v>1944</v>
      </c>
      <c r="K28" s="6"/>
    </row>
    <row r="29" spans="1:11" ht="12.75" customHeight="1" x14ac:dyDescent="0.25">
      <c r="A29" s="2" t="s">
        <v>10</v>
      </c>
      <c r="B29" s="7">
        <v>386</v>
      </c>
      <c r="C29" s="7">
        <v>570</v>
      </c>
      <c r="D29" s="7">
        <v>291</v>
      </c>
      <c r="E29" s="7">
        <f t="shared" si="1"/>
        <v>1247</v>
      </c>
      <c r="F29" s="7"/>
      <c r="G29" s="7">
        <v>59</v>
      </c>
      <c r="H29" s="7">
        <v>858</v>
      </c>
      <c r="I29" s="7">
        <v>2164</v>
      </c>
      <c r="K29" s="6"/>
    </row>
    <row r="30" spans="1:11" ht="12.75" customHeight="1" x14ac:dyDescent="0.25">
      <c r="A30" s="2" t="s">
        <v>11</v>
      </c>
      <c r="B30" s="7">
        <v>663</v>
      </c>
      <c r="C30" s="7">
        <v>1295</v>
      </c>
      <c r="D30" s="7">
        <v>494</v>
      </c>
      <c r="E30" s="7">
        <f t="shared" si="1"/>
        <v>2452</v>
      </c>
      <c r="F30" s="7"/>
      <c r="G30" s="7">
        <v>133</v>
      </c>
      <c r="H30" s="7">
        <v>1585</v>
      </c>
      <c r="I30" s="7">
        <v>4170</v>
      </c>
      <c r="K30" s="6"/>
    </row>
    <row r="31" spans="1:11" ht="12.75" customHeight="1" x14ac:dyDescent="0.25">
      <c r="A31" s="2" t="s">
        <v>12</v>
      </c>
      <c r="B31" s="7">
        <v>421</v>
      </c>
      <c r="C31" s="7">
        <v>800</v>
      </c>
      <c r="D31" s="7">
        <v>158</v>
      </c>
      <c r="E31" s="7">
        <f t="shared" si="1"/>
        <v>1379</v>
      </c>
      <c r="F31" s="7"/>
      <c r="G31" s="7">
        <v>80</v>
      </c>
      <c r="H31" s="7">
        <v>1156</v>
      </c>
      <c r="I31" s="7">
        <v>2615</v>
      </c>
      <c r="K31" s="6"/>
    </row>
    <row r="32" spans="1:11" ht="12.75" customHeight="1" x14ac:dyDescent="0.25">
      <c r="A32" s="2" t="s">
        <v>15</v>
      </c>
      <c r="B32" s="7">
        <v>93</v>
      </c>
      <c r="C32" s="7">
        <v>197</v>
      </c>
      <c r="D32" s="7">
        <v>38</v>
      </c>
      <c r="E32" s="7">
        <f t="shared" si="1"/>
        <v>328</v>
      </c>
      <c r="F32" s="7"/>
      <c r="G32" s="7">
        <v>15</v>
      </c>
      <c r="H32" s="7">
        <v>245</v>
      </c>
      <c r="I32" s="7">
        <v>588</v>
      </c>
      <c r="K32" s="6"/>
    </row>
    <row r="33" spans="1:11" ht="12.75" customHeight="1" x14ac:dyDescent="0.25">
      <c r="A33" s="2" t="s">
        <v>13</v>
      </c>
      <c r="B33" s="7">
        <v>44</v>
      </c>
      <c r="C33" s="7">
        <v>62</v>
      </c>
      <c r="D33" s="7">
        <v>5</v>
      </c>
      <c r="E33" s="7">
        <f t="shared" si="1"/>
        <v>111</v>
      </c>
      <c r="F33" s="7"/>
      <c r="G33" s="7">
        <v>8</v>
      </c>
      <c r="H33" s="7">
        <v>96</v>
      </c>
      <c r="I33" s="7">
        <v>215</v>
      </c>
      <c r="K33" s="6"/>
    </row>
    <row r="34" spans="1:11" s="32" customFormat="1" ht="20.149999999999999" customHeight="1" x14ac:dyDescent="0.25">
      <c r="A34" s="32" t="s">
        <v>3</v>
      </c>
      <c r="B34" s="33">
        <v>40662</v>
      </c>
      <c r="C34" s="33">
        <v>47422</v>
      </c>
      <c r="D34" s="33">
        <v>12968</v>
      </c>
      <c r="E34" s="33">
        <f t="shared" si="1"/>
        <v>101052</v>
      </c>
      <c r="F34" s="33"/>
      <c r="G34" s="33">
        <v>4039</v>
      </c>
      <c r="H34" s="33">
        <v>76520</v>
      </c>
      <c r="I34" s="33">
        <v>181611</v>
      </c>
      <c r="K34" s="34"/>
    </row>
    <row r="35" spans="1:11" ht="12" customHeight="1" x14ac:dyDescent="0.25">
      <c r="K35" s="6"/>
    </row>
    <row r="36" spans="1:11" ht="20.149999999999999" customHeight="1" x14ac:dyDescent="0.25">
      <c r="A36" s="18" t="s">
        <v>16</v>
      </c>
      <c r="K36" s="6"/>
    </row>
    <row r="37" spans="1:11" s="5" customFormat="1" ht="20.149999999999999" customHeight="1" x14ac:dyDescent="0.25">
      <c r="A37" s="5" t="s">
        <v>4</v>
      </c>
      <c r="B37" s="15">
        <f>B16/$I$16*100</f>
        <v>23.359251670977059</v>
      </c>
      <c r="C37" s="15">
        <f>C16/$I$16*100</f>
        <v>21.299499546569038</v>
      </c>
      <c r="D37" s="15">
        <f>D16/$I$16*100</f>
        <v>7.381688106673832</v>
      </c>
      <c r="E37" s="15">
        <f>SUM(B37:D37)</f>
        <v>52.040439324219932</v>
      </c>
      <c r="F37" s="15"/>
      <c r="G37" s="15">
        <f>G16/$I$16*100</f>
        <v>2.2545595002183187</v>
      </c>
      <c r="H37" s="15">
        <f>H16/$I$16*100</f>
        <v>45.705001175561748</v>
      </c>
      <c r="I37" s="15">
        <f>I16/$I$16*100</f>
        <v>100</v>
      </c>
      <c r="K37" s="19"/>
    </row>
    <row r="38" spans="1:11" s="5" customFormat="1" ht="16" customHeight="1" x14ac:dyDescent="0.25">
      <c r="A38" s="5" t="s">
        <v>1</v>
      </c>
      <c r="B38" s="15">
        <f t="shared" ref="B38:I38" si="2">B17/$I$17*100</f>
        <v>20.542555063260771</v>
      </c>
      <c r="C38" s="15">
        <f t="shared" si="2"/>
        <v>35.27887522193253</v>
      </c>
      <c r="D38" s="15">
        <f t="shared" si="2"/>
        <v>6.6811689246469079</v>
      </c>
      <c r="E38" s="15">
        <f t="shared" ref="E38:E55" si="3">SUM(B38:D38)</f>
        <v>62.502599209840213</v>
      </c>
      <c r="F38" s="15"/>
      <c r="G38" s="15">
        <f t="shared" si="2"/>
        <v>2.165741614549177</v>
      </c>
      <c r="H38" s="15">
        <f>H17/$I$17*100</f>
        <v>35.331659175610611</v>
      </c>
      <c r="I38" s="15">
        <f t="shared" si="2"/>
        <v>100</v>
      </c>
      <c r="K38" s="19"/>
    </row>
    <row r="39" spans="1:11" ht="16" customHeight="1" x14ac:dyDescent="0.25">
      <c r="A39" s="2" t="s">
        <v>2</v>
      </c>
      <c r="B39" s="12">
        <f t="shared" ref="B39:I39" si="4">B18/$I$18*100</f>
        <v>21.303346909863645</v>
      </c>
      <c r="C39" s="12">
        <f>C18/$I$18*100</f>
        <v>36.556283572398321</v>
      </c>
      <c r="D39" s="12">
        <f t="shared" si="4"/>
        <v>6.1074710268972705</v>
      </c>
      <c r="E39" s="12">
        <f t="shared" si="3"/>
        <v>63.967101509159235</v>
      </c>
      <c r="F39" s="12"/>
      <c r="G39" s="12">
        <f t="shared" si="4"/>
        <v>1.9774511540050765</v>
      </c>
      <c r="H39" s="12">
        <f>H18/$I$18*100</f>
        <v>34.055447336835684</v>
      </c>
      <c r="I39" s="12">
        <f t="shared" si="4"/>
        <v>100</v>
      </c>
      <c r="K39" s="19"/>
    </row>
    <row r="40" spans="1:11" ht="12.75" customHeight="1" x14ac:dyDescent="0.25">
      <c r="A40" s="9" t="s">
        <v>28</v>
      </c>
      <c r="B40" s="12">
        <f t="shared" ref="B40:I40" si="5">B19/$I$19*100</f>
        <v>21.792943401091581</v>
      </c>
      <c r="C40" s="12">
        <f t="shared" si="5"/>
        <v>35.36035068116378</v>
      </c>
      <c r="D40" s="12">
        <f t="shared" si="5"/>
        <v>6.0832008251321499</v>
      </c>
      <c r="E40" s="12">
        <f t="shared" si="3"/>
        <v>63.23649490738751</v>
      </c>
      <c r="F40" s="12"/>
      <c r="G40" s="12">
        <f t="shared" si="5"/>
        <v>1.9682839829816494</v>
      </c>
      <c r="H40" s="12">
        <f>H19/$I$19*100</f>
        <v>34.795221109630845</v>
      </c>
      <c r="I40" s="12">
        <f t="shared" si="5"/>
        <v>100</v>
      </c>
      <c r="K40" s="19"/>
    </row>
    <row r="41" spans="1:11" ht="12.75" customHeight="1" x14ac:dyDescent="0.25">
      <c r="A41" s="10" t="s">
        <v>5</v>
      </c>
      <c r="B41" s="12">
        <f t="shared" ref="B41:I41" si="6">B20/$I$20*100</f>
        <v>14.96236828901154</v>
      </c>
      <c r="C41" s="12">
        <f t="shared" si="6"/>
        <v>56.417461113898646</v>
      </c>
      <c r="D41" s="12">
        <f t="shared" si="6"/>
        <v>6.6733567486201713</v>
      </c>
      <c r="E41" s="12">
        <f t="shared" si="3"/>
        <v>78.053186151530355</v>
      </c>
      <c r="F41" s="12"/>
      <c r="G41" s="12">
        <f t="shared" si="6"/>
        <v>1.2744606121424986</v>
      </c>
      <c r="H41" s="12">
        <f>H20/$I$20*100</f>
        <v>20.672353236327147</v>
      </c>
      <c r="I41" s="12">
        <f t="shared" si="6"/>
        <v>100</v>
      </c>
      <c r="K41" s="19"/>
    </row>
    <row r="42" spans="1:11" ht="12.75" customHeight="1" x14ac:dyDescent="0.25">
      <c r="A42" s="10" t="s">
        <v>6</v>
      </c>
      <c r="B42" s="12">
        <f t="shared" ref="B42:I42" si="7">B21/$I$21*100</f>
        <v>26.379250520471892</v>
      </c>
      <c r="C42" s="12">
        <f t="shared" si="7"/>
        <v>33.63115891741846</v>
      </c>
      <c r="D42" s="12">
        <f t="shared" si="7"/>
        <v>4.9878556557945863</v>
      </c>
      <c r="E42" s="12">
        <f t="shared" si="3"/>
        <v>64.998265093684935</v>
      </c>
      <c r="F42" s="12"/>
      <c r="G42" s="12">
        <f t="shared" si="7"/>
        <v>1.9344205412907705</v>
      </c>
      <c r="H42" s="12">
        <f>H21/$I$21*100</f>
        <v>33.067314365024288</v>
      </c>
      <c r="I42" s="12">
        <f t="shared" si="7"/>
        <v>100</v>
      </c>
      <c r="K42" s="19"/>
    </row>
    <row r="43" spans="1:11" ht="12.75" customHeight="1" x14ac:dyDescent="0.25">
      <c r="A43" s="10" t="s">
        <v>7</v>
      </c>
      <c r="B43" s="12">
        <f t="shared" ref="B43:I43" si="8">B22/$I$22*100</f>
        <v>23.219251336898395</v>
      </c>
      <c r="C43" s="12">
        <f t="shared" si="8"/>
        <v>22.491978609625669</v>
      </c>
      <c r="D43" s="12">
        <f t="shared" si="8"/>
        <v>6.7058823529411766</v>
      </c>
      <c r="E43" s="12">
        <f t="shared" si="3"/>
        <v>52.417112299465238</v>
      </c>
      <c r="F43" s="12"/>
      <c r="G43" s="12">
        <f t="shared" si="8"/>
        <v>2.5775401069518717</v>
      </c>
      <c r="H43" s="12">
        <f>H22/$I$22*100</f>
        <v>45.00534759358289</v>
      </c>
      <c r="I43" s="12">
        <f t="shared" si="8"/>
        <v>100</v>
      </c>
      <c r="K43" s="19"/>
    </row>
    <row r="44" spans="1:11" ht="12.75" customHeight="1" x14ac:dyDescent="0.25">
      <c r="A44" s="10" t="s">
        <v>8</v>
      </c>
      <c r="B44" s="12">
        <f t="shared" ref="B44:I44" si="9">B23/$I$23*100</f>
        <v>20.80511182108626</v>
      </c>
      <c r="C44" s="12">
        <f t="shared" si="9"/>
        <v>37.610223642172528</v>
      </c>
      <c r="D44" s="12">
        <f t="shared" si="9"/>
        <v>6.7476038338658144</v>
      </c>
      <c r="E44" s="12">
        <f t="shared" si="3"/>
        <v>65.162939297124595</v>
      </c>
      <c r="F44" s="12"/>
      <c r="G44" s="12">
        <f t="shared" si="9"/>
        <v>1.9297124600638977</v>
      </c>
      <c r="H44" s="12">
        <f>H23/$I$23*100</f>
        <v>32.907348242811501</v>
      </c>
      <c r="I44" s="12">
        <f t="shared" si="9"/>
        <v>100</v>
      </c>
      <c r="K44" s="19"/>
    </row>
    <row r="45" spans="1:11" ht="12.75" customHeight="1" x14ac:dyDescent="0.25">
      <c r="A45" s="10" t="s">
        <v>29</v>
      </c>
      <c r="B45" s="12">
        <f t="shared" ref="B45:I45" si="10">B24/$I$24*100</f>
        <v>23.011435832274461</v>
      </c>
      <c r="C45" s="12">
        <f t="shared" si="10"/>
        <v>24.282083862770012</v>
      </c>
      <c r="D45" s="12">
        <f t="shared" si="10"/>
        <v>5.5400254129606097</v>
      </c>
      <c r="E45" s="12">
        <f t="shared" si="3"/>
        <v>52.833545108005083</v>
      </c>
      <c r="F45" s="12"/>
      <c r="G45" s="12">
        <f t="shared" si="10"/>
        <v>2.210927573062262</v>
      </c>
      <c r="H45" s="12">
        <f>H24/$I$24*100</f>
        <v>44.955527318932653</v>
      </c>
      <c r="I45" s="12">
        <f t="shared" si="10"/>
        <v>100</v>
      </c>
      <c r="K45" s="19"/>
    </row>
    <row r="46" spans="1:11" ht="12.75" customHeight="1" x14ac:dyDescent="0.25">
      <c r="A46" s="9" t="s">
        <v>30</v>
      </c>
      <c r="B46" s="12">
        <f t="shared" ref="B46:I46" si="11">B25/$I$25*100</f>
        <v>15.985997666277713</v>
      </c>
      <c r="C46" s="12">
        <f t="shared" si="11"/>
        <v>49.544924154025672</v>
      </c>
      <c r="D46" s="12">
        <f t="shared" si="11"/>
        <v>6.3710618436406072</v>
      </c>
      <c r="E46" s="12">
        <f t="shared" si="3"/>
        <v>71.901983663943994</v>
      </c>
      <c r="F46" s="12"/>
      <c r="G46" s="12">
        <f t="shared" si="11"/>
        <v>2.077012835472579</v>
      </c>
      <c r="H46" s="12">
        <f>H25/$I$25*100</f>
        <v>26.021003500583429</v>
      </c>
      <c r="I46" s="12">
        <f t="shared" si="11"/>
        <v>100</v>
      </c>
      <c r="K46" s="19"/>
    </row>
    <row r="47" spans="1:11" ht="12.75" customHeight="1" x14ac:dyDescent="0.25">
      <c r="A47" s="10" t="s">
        <v>17</v>
      </c>
      <c r="B47" s="12">
        <f t="shared" ref="B47:I47" si="12">B26/$I$26*100</f>
        <v>14.221495709031467</v>
      </c>
      <c r="C47" s="12">
        <f t="shared" si="12"/>
        <v>59.828361258684104</v>
      </c>
      <c r="D47" s="12">
        <f t="shared" si="12"/>
        <v>6.048222313036371</v>
      </c>
      <c r="E47" s="12">
        <f t="shared" si="3"/>
        <v>80.098079280751946</v>
      </c>
      <c r="F47" s="12"/>
      <c r="G47" s="12">
        <f t="shared" si="12"/>
        <v>1.3894564773191664</v>
      </c>
      <c r="H47" s="12">
        <f>H26/$I$26*100</f>
        <v>18.512464241928893</v>
      </c>
      <c r="I47" s="12">
        <f t="shared" si="12"/>
        <v>100</v>
      </c>
      <c r="K47" s="19"/>
    </row>
    <row r="48" spans="1:11" ht="12.75" customHeight="1" x14ac:dyDescent="0.25">
      <c r="A48" s="10" t="s">
        <v>14</v>
      </c>
      <c r="B48" s="12">
        <f t="shared" ref="B48:I48" si="13">B27/$I$27*100</f>
        <v>18.33514689880305</v>
      </c>
      <c r="C48" s="12">
        <f t="shared" si="13"/>
        <v>35.854189336235038</v>
      </c>
      <c r="D48" s="12">
        <f t="shared" si="13"/>
        <v>6.8008705114254626</v>
      </c>
      <c r="E48" s="12">
        <f t="shared" si="3"/>
        <v>60.990206746463549</v>
      </c>
      <c r="F48" s="12"/>
      <c r="G48" s="12">
        <f t="shared" si="13"/>
        <v>2.9923830250272032</v>
      </c>
      <c r="H48" s="12">
        <f>H27/$I$27*100</f>
        <v>36.017410228509249</v>
      </c>
      <c r="I48" s="12">
        <f t="shared" si="13"/>
        <v>100</v>
      </c>
      <c r="K48" s="19"/>
    </row>
    <row r="49" spans="1:11" ht="16" customHeight="1" x14ac:dyDescent="0.25">
      <c r="A49" s="2" t="s">
        <v>9</v>
      </c>
      <c r="B49" s="12">
        <f t="shared" ref="B49:I49" si="14">B28/$I$28*100</f>
        <v>21.039094650205762</v>
      </c>
      <c r="C49" s="12">
        <f t="shared" si="14"/>
        <v>28.44650205761317</v>
      </c>
      <c r="D49" s="12">
        <f t="shared" si="14"/>
        <v>4.4753086419753085</v>
      </c>
      <c r="E49" s="12">
        <f t="shared" si="3"/>
        <v>53.960905349794238</v>
      </c>
      <c r="F49" s="12"/>
      <c r="G49" s="12">
        <f t="shared" si="14"/>
        <v>2.7777777777777777</v>
      </c>
      <c r="H49" s="12">
        <f>H28/$I$28*100</f>
        <v>43.261316872427983</v>
      </c>
      <c r="I49" s="12">
        <f t="shared" si="14"/>
        <v>100</v>
      </c>
      <c r="K49" s="19"/>
    </row>
    <row r="50" spans="1:11" ht="12.75" customHeight="1" x14ac:dyDescent="0.25">
      <c r="A50" s="2" t="s">
        <v>10</v>
      </c>
      <c r="B50" s="12">
        <f t="shared" ref="B50:I50" si="15">B29/$I$29*100</f>
        <v>17.837338262476894</v>
      </c>
      <c r="C50" s="12">
        <f t="shared" si="15"/>
        <v>26.340110905730128</v>
      </c>
      <c r="D50" s="12">
        <f t="shared" si="15"/>
        <v>13.447319778188541</v>
      </c>
      <c r="E50" s="12">
        <f t="shared" si="3"/>
        <v>57.624768946395562</v>
      </c>
      <c r="F50" s="12"/>
      <c r="G50" s="12">
        <f t="shared" si="15"/>
        <v>2.7264325323475047</v>
      </c>
      <c r="H50" s="12">
        <f>H29/$I$29*100</f>
        <v>39.648798521256936</v>
      </c>
      <c r="I50" s="12">
        <f t="shared" si="15"/>
        <v>100</v>
      </c>
      <c r="K50" s="19"/>
    </row>
    <row r="51" spans="1:11" ht="12.75" customHeight="1" x14ac:dyDescent="0.25">
      <c r="A51" s="2" t="s">
        <v>11</v>
      </c>
      <c r="B51" s="12">
        <f t="shared" ref="B51:I51" si="16">B30/$I$30*100</f>
        <v>15.899280575539567</v>
      </c>
      <c r="C51" s="12">
        <f t="shared" si="16"/>
        <v>31.055155875299761</v>
      </c>
      <c r="D51" s="12">
        <f t="shared" si="16"/>
        <v>11.846522781774581</v>
      </c>
      <c r="E51" s="12">
        <f t="shared" si="3"/>
        <v>58.800959232613906</v>
      </c>
      <c r="F51" s="12"/>
      <c r="G51" s="12">
        <f t="shared" si="16"/>
        <v>3.1894484412470026</v>
      </c>
      <c r="H51" s="12">
        <f>H30/$I$30*100</f>
        <v>38.009592326139092</v>
      </c>
      <c r="I51" s="12">
        <f t="shared" si="16"/>
        <v>100</v>
      </c>
      <c r="K51" s="19"/>
    </row>
    <row r="52" spans="1:11" ht="12.75" customHeight="1" x14ac:dyDescent="0.25">
      <c r="A52" s="2" t="s">
        <v>12</v>
      </c>
      <c r="B52" s="12">
        <f t="shared" ref="B52:I52" si="17">B31/$I$31*100</f>
        <v>16.099426386233269</v>
      </c>
      <c r="C52" s="12">
        <f t="shared" si="17"/>
        <v>30.592734225621417</v>
      </c>
      <c r="D52" s="12">
        <f t="shared" si="17"/>
        <v>6.04206500956023</v>
      </c>
      <c r="E52" s="12">
        <f t="shared" si="3"/>
        <v>52.734225621414922</v>
      </c>
      <c r="F52" s="12"/>
      <c r="G52" s="12">
        <f t="shared" si="17"/>
        <v>3.0592734225621414</v>
      </c>
      <c r="H52" s="12">
        <f>H31/$I$31*100</f>
        <v>44.206500956022943</v>
      </c>
      <c r="I52" s="12">
        <f t="shared" si="17"/>
        <v>100</v>
      </c>
      <c r="K52" s="19"/>
    </row>
    <row r="53" spans="1:11" ht="12.75" customHeight="1" x14ac:dyDescent="0.25">
      <c r="A53" s="2" t="s">
        <v>15</v>
      </c>
      <c r="B53" s="12">
        <f t="shared" ref="B53:I53" si="18">B32/$I$32*100</f>
        <v>15.816326530612246</v>
      </c>
      <c r="C53" s="12">
        <f t="shared" si="18"/>
        <v>33.503401360544217</v>
      </c>
      <c r="D53" s="12">
        <f t="shared" si="18"/>
        <v>6.462585034013606</v>
      </c>
      <c r="E53" s="12">
        <f t="shared" si="3"/>
        <v>55.782312925170068</v>
      </c>
      <c r="F53" s="12"/>
      <c r="G53" s="12">
        <f t="shared" si="18"/>
        <v>2.5510204081632653</v>
      </c>
      <c r="H53" s="12">
        <f>H32/$I$32*100</f>
        <v>41.666666666666671</v>
      </c>
      <c r="I53" s="12">
        <f t="shared" si="18"/>
        <v>100</v>
      </c>
      <c r="K53" s="19"/>
    </row>
    <row r="54" spans="1:11" ht="12.75" customHeight="1" x14ac:dyDescent="0.25">
      <c r="A54" s="2" t="s">
        <v>13</v>
      </c>
      <c r="B54" s="12">
        <f t="shared" ref="B54:I54" si="19">B33/$I$33*100</f>
        <v>20.465116279069768</v>
      </c>
      <c r="C54" s="12">
        <f t="shared" si="19"/>
        <v>28.837209302325583</v>
      </c>
      <c r="D54" s="12">
        <f t="shared" si="19"/>
        <v>2.3255813953488373</v>
      </c>
      <c r="E54" s="12">
        <f t="shared" si="3"/>
        <v>51.627906976744185</v>
      </c>
      <c r="F54" s="12"/>
      <c r="G54" s="12">
        <f t="shared" si="19"/>
        <v>3.7209302325581395</v>
      </c>
      <c r="H54" s="12">
        <f>H33/$I$33*100</f>
        <v>44.651162790697676</v>
      </c>
      <c r="I54" s="12">
        <f t="shared" si="19"/>
        <v>100</v>
      </c>
      <c r="K54" s="19"/>
    </row>
    <row r="55" spans="1:11" s="32" customFormat="1" ht="20.149999999999999" customHeight="1" x14ac:dyDescent="0.25">
      <c r="A55" s="32" t="s">
        <v>3</v>
      </c>
      <c r="B55" s="35">
        <f t="shared" ref="B55:I55" si="20">B34/$I$34*100</f>
        <v>22.389612963972446</v>
      </c>
      <c r="C55" s="35">
        <f t="shared" si="20"/>
        <v>26.111854458155072</v>
      </c>
      <c r="D55" s="35">
        <f t="shared" si="20"/>
        <v>7.1405366415029921</v>
      </c>
      <c r="E55" s="35">
        <f t="shared" si="3"/>
        <v>55.642004063630509</v>
      </c>
      <c r="F55" s="35"/>
      <c r="G55" s="35">
        <f t="shared" si="20"/>
        <v>2.2239842300301191</v>
      </c>
      <c r="H55" s="35">
        <f>H34/$I$34*100</f>
        <v>42.134011706339372</v>
      </c>
      <c r="I55" s="35">
        <f t="shared" si="20"/>
        <v>100</v>
      </c>
      <c r="K55" s="36"/>
    </row>
    <row r="56" spans="1:11" ht="12" customHeight="1" x14ac:dyDescent="0.25"/>
    <row r="57" spans="1:11" ht="16" customHeight="1" x14ac:dyDescent="0.25">
      <c r="A57" s="2" t="s">
        <v>27</v>
      </c>
    </row>
    <row r="58" spans="1:11" ht="16" customHeight="1" x14ac:dyDescent="0.25">
      <c r="A58" s="37" t="s">
        <v>34</v>
      </c>
      <c r="G58" s="13"/>
      <c r="H58" s="13"/>
    </row>
    <row r="59" spans="1:11" ht="4.5" customHeight="1" x14ac:dyDescent="0.25">
      <c r="A59" s="3"/>
      <c r="B59" s="3"/>
      <c r="C59" s="3"/>
      <c r="D59" s="3"/>
      <c r="E59" s="3"/>
      <c r="F59" s="3"/>
      <c r="G59" s="3"/>
      <c r="H59" s="3"/>
      <c r="I59" s="3"/>
    </row>
  </sheetData>
  <mergeCells count="3">
    <mergeCell ref="G8:G10"/>
    <mergeCell ref="H8:H10"/>
    <mergeCell ref="I8:I10"/>
  </mergeCells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 01.05.2.04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</dc:creator>
  <cp:lastModifiedBy>Opprecht Wanda (DF)</cp:lastModifiedBy>
  <cp:lastPrinted>2011-04-21T15:04:18Z</cp:lastPrinted>
  <dcterms:created xsi:type="dcterms:W3CDTF">2005-10-06T11:48:04Z</dcterms:created>
  <dcterms:modified xsi:type="dcterms:W3CDTF">2026-01-12T23:28:37Z</dcterms:modified>
</cp:coreProperties>
</file>