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adm01.ge-admin.ad.etat-ge.ch\uo$\UO2402\13_INTERNET\Maj_tableaux_XLS_telechargement_apres_conversion_date\D01\D01_04\EDITION_2005\"/>
    </mc:Choice>
  </mc:AlternateContent>
  <xr:revisionPtr revIDLastSave="0" documentId="8_{21669D23-45DC-4807-BB85-CE5816381C7C}" xr6:coauthVersionLast="47" xr6:coauthVersionMax="47" xr10:uidLastSave="{00000000-0000-0000-0000-000000000000}"/>
  <bookViews>
    <workbookView xWindow="-110" yWindow="-110" windowWidth="19420" windowHeight="11500" xr2:uid="{8FC71D1C-5A10-4824-9F52-E19806F3B277}"/>
  </bookViews>
  <sheets>
    <sheet name="Scénario A" sheetId="1" r:id="rId1"/>
    <sheet name="Scénario B" sheetId="2" r:id="rId2"/>
    <sheet name="Scénario C" sheetId="6" r:id="rId3"/>
    <sheet name="Scénario D" sheetId="5" r:id="rId4"/>
    <sheet name="Scénario A1" sheetId="3" r:id="rId5"/>
    <sheet name="Scénario E" sheetId="4" r:id="rId6"/>
  </sheets>
  <definedNames>
    <definedName name="_xlnm.Print_Area" localSheetId="0">'Scénario A'!$A$1:$P$67</definedName>
    <definedName name="_xlnm.Print_Area" localSheetId="4">'Scénario A1'!$A$1:$P$49</definedName>
    <definedName name="_xlnm.Print_Area" localSheetId="1">'Scénario B'!$A$1:$P$47</definedName>
    <definedName name="_xlnm.Print_Area" localSheetId="2">'Scénario C'!$A$1:$P$67</definedName>
    <definedName name="_xlnm.Print_Area" localSheetId="3">'Scénario D'!$A$1:$P$67</definedName>
    <definedName name="_xlnm.Print_Area" localSheetId="5">'Scénario E'!$A$1:$P$49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7" i="1" l="1"/>
  <c r="F37" i="2"/>
  <c r="F37" i="6"/>
  <c r="F42" i="5"/>
  <c r="F38" i="5"/>
  <c r="F39" i="5"/>
  <c r="F40" i="5"/>
  <c r="F41" i="5"/>
  <c r="F37" i="5"/>
  <c r="F37" i="4"/>
  <c r="F42" i="4"/>
  <c r="F37" i="3"/>
  <c r="F42" i="3"/>
  <c r="F39" i="3"/>
  <c r="F40" i="3"/>
  <c r="F41" i="3"/>
  <c r="F38" i="3"/>
  <c r="F33" i="3"/>
  <c r="F34" i="3"/>
  <c r="F35" i="3"/>
  <c r="F36" i="3"/>
  <c r="F32" i="3"/>
  <c r="F30" i="3"/>
  <c r="F31" i="3"/>
  <c r="F29" i="3"/>
  <c r="F39" i="4"/>
  <c r="F40" i="4"/>
  <c r="F41" i="4"/>
  <c r="F38" i="4"/>
  <c r="F33" i="4"/>
  <c r="F34" i="4"/>
  <c r="F35" i="4"/>
  <c r="F36" i="4"/>
  <c r="F30" i="4"/>
  <c r="F31" i="4"/>
  <c r="F32" i="4"/>
  <c r="F29" i="4"/>
  <c r="F33" i="5"/>
  <c r="F34" i="5"/>
  <c r="F35" i="5"/>
  <c r="F36" i="5"/>
  <c r="F32" i="5"/>
  <c r="F30" i="5"/>
  <c r="F31" i="5"/>
  <c r="F29" i="5"/>
  <c r="F42" i="6"/>
  <c r="F39" i="6"/>
  <c r="F40" i="6"/>
  <c r="F41" i="6"/>
  <c r="F38" i="6"/>
  <c r="F33" i="6"/>
  <c r="F34" i="6"/>
  <c r="F35" i="6"/>
  <c r="F36" i="6"/>
  <c r="F30" i="6"/>
  <c r="F31" i="6"/>
  <c r="F32" i="6"/>
  <c r="F29" i="6"/>
  <c r="F42" i="2"/>
  <c r="F39" i="2"/>
  <c r="F40" i="2"/>
  <c r="F41" i="2"/>
  <c r="F38" i="2"/>
  <c r="F33" i="2"/>
  <c r="F34" i="2"/>
  <c r="F35" i="2"/>
  <c r="F36" i="2"/>
  <c r="F32" i="2"/>
  <c r="F30" i="2"/>
  <c r="F31" i="2"/>
  <c r="F29" i="2"/>
  <c r="F39" i="1"/>
  <c r="F40" i="1"/>
  <c r="F41" i="1"/>
  <c r="F42" i="1"/>
  <c r="F38" i="1"/>
  <c r="F33" i="1"/>
  <c r="F34" i="1"/>
  <c r="F35" i="1"/>
  <c r="F36" i="1"/>
  <c r="F32" i="1"/>
  <c r="F30" i="1"/>
  <c r="F31" i="1"/>
  <c r="F29" i="1"/>
  <c r="O32" i="2"/>
  <c r="O16" i="2"/>
  <c r="O17" i="2"/>
  <c r="O18" i="2"/>
  <c r="O19" i="2"/>
  <c r="O20" i="2"/>
  <c r="O21" i="2"/>
  <c r="O22" i="2"/>
  <c r="O23" i="2"/>
  <c r="O24" i="2"/>
  <c r="P24" i="2" s="1"/>
  <c r="O25" i="2"/>
  <c r="P25" i="2" s="1"/>
  <c r="O26" i="2"/>
  <c r="P26" i="2" s="1"/>
  <c r="O27" i="2"/>
  <c r="P27" i="2" s="1"/>
  <c r="O28" i="2"/>
  <c r="P28" i="2" s="1"/>
  <c r="O29" i="2"/>
  <c r="O30" i="2"/>
  <c r="O31" i="2"/>
  <c r="O33" i="2"/>
  <c r="P33" i="2" s="1"/>
  <c r="O34" i="2"/>
  <c r="O35" i="2"/>
  <c r="O36" i="2"/>
  <c r="O37" i="2"/>
  <c r="O38" i="2"/>
  <c r="O39" i="2"/>
  <c r="P39" i="2" s="1"/>
  <c r="O40" i="2"/>
  <c r="P40" i="2" s="1"/>
  <c r="O41" i="2"/>
  <c r="P41" i="2" s="1"/>
  <c r="O42" i="2"/>
  <c r="P42" i="2" s="1"/>
  <c r="O42" i="3"/>
  <c r="P42" i="3" s="1"/>
  <c r="O41" i="3"/>
  <c r="P41" i="3" s="1"/>
  <c r="O40" i="3"/>
  <c r="P40" i="3" s="1"/>
  <c r="O39" i="3"/>
  <c r="P39" i="3" s="1"/>
  <c r="O38" i="3"/>
  <c r="P38" i="3"/>
  <c r="O37" i="3"/>
  <c r="P37" i="3"/>
  <c r="O36" i="3"/>
  <c r="P36" i="3"/>
  <c r="O35" i="3"/>
  <c r="P35" i="3" s="1"/>
  <c r="O34" i="3"/>
  <c r="P34" i="3" s="1"/>
  <c r="O33" i="3"/>
  <c r="P33" i="3" s="1"/>
  <c r="O32" i="3"/>
  <c r="P32" i="3" s="1"/>
  <c r="O31" i="3"/>
  <c r="P31" i="3"/>
  <c r="O30" i="3"/>
  <c r="P30" i="3"/>
  <c r="O29" i="3"/>
  <c r="P29" i="3"/>
  <c r="O28" i="3"/>
  <c r="P28" i="3" s="1"/>
  <c r="O27" i="3"/>
  <c r="P27" i="3" s="1"/>
  <c r="O26" i="3"/>
  <c r="P26" i="3" s="1"/>
  <c r="O25" i="3"/>
  <c r="P25" i="3" s="1"/>
  <c r="O24" i="3"/>
  <c r="P24" i="3"/>
  <c r="O23" i="3"/>
  <c r="P23" i="3"/>
  <c r="O22" i="3"/>
  <c r="P22" i="3"/>
  <c r="O21" i="3"/>
  <c r="P21" i="3" s="1"/>
  <c r="O20" i="3"/>
  <c r="P20" i="3" s="1"/>
  <c r="O19" i="3"/>
  <c r="P19" i="3" s="1"/>
  <c r="O18" i="3"/>
  <c r="P18" i="3" s="1"/>
  <c r="O17" i="3"/>
  <c r="P17" i="3"/>
  <c r="O16" i="3"/>
  <c r="P16" i="3"/>
  <c r="O42" i="4"/>
  <c r="P42" i="4"/>
  <c r="O41" i="4"/>
  <c r="P41" i="4" s="1"/>
  <c r="O40" i="4"/>
  <c r="P40" i="4" s="1"/>
  <c r="O39" i="4"/>
  <c r="P39" i="4" s="1"/>
  <c r="O38" i="4"/>
  <c r="P38" i="4" s="1"/>
  <c r="O37" i="4"/>
  <c r="P37" i="4"/>
  <c r="O36" i="4"/>
  <c r="P36" i="4"/>
  <c r="O35" i="4"/>
  <c r="P35" i="4"/>
  <c r="O34" i="4"/>
  <c r="P34" i="4" s="1"/>
  <c r="O33" i="4"/>
  <c r="P33" i="4" s="1"/>
  <c r="O32" i="4"/>
  <c r="P32" i="4" s="1"/>
  <c r="O31" i="4"/>
  <c r="P31" i="4" s="1"/>
  <c r="O30" i="4"/>
  <c r="P30" i="4"/>
  <c r="O29" i="4"/>
  <c r="P29" i="4"/>
  <c r="O28" i="4"/>
  <c r="P28" i="4"/>
  <c r="O27" i="4"/>
  <c r="P27" i="4" s="1"/>
  <c r="O26" i="4"/>
  <c r="P26" i="4" s="1"/>
  <c r="O25" i="4"/>
  <c r="P25" i="4" s="1"/>
  <c r="O24" i="4"/>
  <c r="P24" i="4" s="1"/>
  <c r="O23" i="4"/>
  <c r="P23" i="4"/>
  <c r="O22" i="4"/>
  <c r="P22" i="4"/>
  <c r="O21" i="4"/>
  <c r="P21" i="4"/>
  <c r="O20" i="4"/>
  <c r="P20" i="4" s="1"/>
  <c r="O19" i="4"/>
  <c r="P19" i="4" s="1"/>
  <c r="O18" i="4"/>
  <c r="P18" i="4" s="1"/>
  <c r="O17" i="4"/>
  <c r="P17" i="4" s="1"/>
  <c r="O16" i="4"/>
  <c r="P16" i="4"/>
  <c r="O42" i="5"/>
  <c r="P42" i="5"/>
  <c r="O41" i="5"/>
  <c r="P41" i="5"/>
  <c r="O40" i="5"/>
  <c r="P40" i="5" s="1"/>
  <c r="O39" i="5"/>
  <c r="P39" i="5" s="1"/>
  <c r="O38" i="5"/>
  <c r="P38" i="5" s="1"/>
  <c r="O37" i="5"/>
  <c r="P37" i="5" s="1"/>
  <c r="O36" i="5"/>
  <c r="P36" i="5"/>
  <c r="O35" i="5"/>
  <c r="P35" i="5"/>
  <c r="O34" i="5"/>
  <c r="P34" i="5"/>
  <c r="O33" i="5"/>
  <c r="P33" i="5" s="1"/>
  <c r="O32" i="5"/>
  <c r="P32" i="5" s="1"/>
  <c r="O31" i="5"/>
  <c r="P31" i="5" s="1"/>
  <c r="O30" i="5"/>
  <c r="P30" i="5" s="1"/>
  <c r="O29" i="5"/>
  <c r="P29" i="5"/>
  <c r="O28" i="5"/>
  <c r="P28" i="5"/>
  <c r="O27" i="5"/>
  <c r="P27" i="5"/>
  <c r="O26" i="5"/>
  <c r="P26" i="5" s="1"/>
  <c r="O25" i="5"/>
  <c r="P25" i="5" s="1"/>
  <c r="O24" i="5"/>
  <c r="P24" i="5" s="1"/>
  <c r="O23" i="5"/>
  <c r="P23" i="5" s="1"/>
  <c r="O22" i="5"/>
  <c r="P22" i="5"/>
  <c r="O21" i="5"/>
  <c r="P21" i="5"/>
  <c r="O20" i="5"/>
  <c r="P20" i="5"/>
  <c r="O19" i="5"/>
  <c r="P19" i="5" s="1"/>
  <c r="O18" i="5"/>
  <c r="P18" i="5" s="1"/>
  <c r="O17" i="5"/>
  <c r="P17" i="5" s="1"/>
  <c r="O16" i="5"/>
  <c r="P16" i="5" s="1"/>
  <c r="O42" i="6"/>
  <c r="P42" i="6"/>
  <c r="O41" i="6"/>
  <c r="P41" i="6"/>
  <c r="O40" i="6"/>
  <c r="P40" i="6"/>
  <c r="O39" i="6"/>
  <c r="P39" i="6" s="1"/>
  <c r="O38" i="6"/>
  <c r="P38" i="6" s="1"/>
  <c r="O37" i="6"/>
  <c r="P37" i="6" s="1"/>
  <c r="O36" i="6"/>
  <c r="P36" i="6" s="1"/>
  <c r="O35" i="6"/>
  <c r="P35" i="6"/>
  <c r="O34" i="6"/>
  <c r="P34" i="6"/>
  <c r="O33" i="6"/>
  <c r="P33" i="6"/>
  <c r="O32" i="6"/>
  <c r="P32" i="6" s="1"/>
  <c r="O31" i="6"/>
  <c r="P31" i="6" s="1"/>
  <c r="O30" i="6"/>
  <c r="P30" i="6" s="1"/>
  <c r="O29" i="6"/>
  <c r="P29" i="6" s="1"/>
  <c r="O28" i="6"/>
  <c r="P28" i="6"/>
  <c r="O27" i="6"/>
  <c r="P27" i="6"/>
  <c r="O26" i="6"/>
  <c r="P26" i="6"/>
  <c r="O25" i="6"/>
  <c r="P25" i="6" s="1"/>
  <c r="O24" i="6"/>
  <c r="P24" i="6" s="1"/>
  <c r="O23" i="6"/>
  <c r="P23" i="6" s="1"/>
  <c r="O22" i="6"/>
  <c r="P22" i="6" s="1"/>
  <c r="O21" i="6"/>
  <c r="P21" i="6"/>
  <c r="O20" i="6"/>
  <c r="P20" i="6"/>
  <c r="O19" i="6"/>
  <c r="P19" i="6"/>
  <c r="O18" i="6"/>
  <c r="P18" i="6" s="1"/>
  <c r="O17" i="6"/>
  <c r="P17" i="6" s="1"/>
  <c r="O16" i="6"/>
  <c r="P16" i="6" s="1"/>
  <c r="P38" i="2"/>
  <c r="P37" i="2"/>
  <c r="P36" i="2"/>
  <c r="P35" i="2"/>
  <c r="P34" i="2"/>
  <c r="P32" i="2"/>
  <c r="P31" i="2"/>
  <c r="P30" i="2"/>
  <c r="P29" i="2"/>
  <c r="P23" i="2"/>
  <c r="P22" i="2"/>
  <c r="P21" i="2"/>
  <c r="P20" i="2"/>
  <c r="P19" i="2"/>
  <c r="P18" i="2"/>
  <c r="P17" i="2"/>
  <c r="P16" i="2"/>
  <c r="O17" i="1"/>
  <c r="P17" i="1"/>
  <c r="O18" i="1"/>
  <c r="P18" i="1"/>
  <c r="O19" i="1"/>
  <c r="P19" i="1"/>
  <c r="O20" i="1"/>
  <c r="P20" i="1"/>
  <c r="O21" i="1"/>
  <c r="P21" i="1"/>
  <c r="O22" i="1"/>
  <c r="P22" i="1"/>
  <c r="O23" i="1"/>
  <c r="P23" i="1" s="1"/>
  <c r="O24" i="1"/>
  <c r="P24" i="1"/>
  <c r="O25" i="1"/>
  <c r="P25" i="1"/>
  <c r="O26" i="1"/>
  <c r="P26" i="1"/>
  <c r="O27" i="1"/>
  <c r="P27" i="1"/>
  <c r="O28" i="1"/>
  <c r="P28" i="1"/>
  <c r="O29" i="1"/>
  <c r="P29" i="1"/>
  <c r="O30" i="1"/>
  <c r="P30" i="1" s="1"/>
  <c r="O31" i="1"/>
  <c r="P31" i="1"/>
  <c r="O32" i="1"/>
  <c r="P32" i="1"/>
  <c r="O33" i="1"/>
  <c r="P33" i="1"/>
  <c r="O34" i="1"/>
  <c r="P34" i="1"/>
  <c r="O35" i="1"/>
  <c r="P35" i="1"/>
  <c r="O36" i="1"/>
  <c r="P36" i="1"/>
  <c r="O37" i="1"/>
  <c r="P37" i="1" s="1"/>
  <c r="O38" i="1"/>
  <c r="P38" i="1"/>
  <c r="O39" i="1"/>
  <c r="P39" i="1"/>
  <c r="O40" i="1"/>
  <c r="P40" i="1"/>
  <c r="O41" i="1"/>
  <c r="P41" i="1"/>
  <c r="O42" i="1"/>
  <c r="P42" i="1"/>
  <c r="O16" i="1"/>
  <c r="P16" i="1"/>
</calcChain>
</file>

<file path=xl/sharedStrings.xml><?xml version="1.0" encoding="utf-8"?>
<sst xmlns="http://schemas.openxmlformats.org/spreadsheetml/2006/main" count="383" uniqueCount="35">
  <si>
    <t>Naissances</t>
  </si>
  <si>
    <t>Décès</t>
  </si>
  <si>
    <t>Solde</t>
  </si>
  <si>
    <t>Mouvement naturel</t>
  </si>
  <si>
    <t>Immigrés</t>
  </si>
  <si>
    <t>Emigrés</t>
  </si>
  <si>
    <t>Mouvement migratoire</t>
  </si>
  <si>
    <t>absolue</t>
  </si>
  <si>
    <t>en %</t>
  </si>
  <si>
    <t>Variation annuelle</t>
  </si>
  <si>
    <t>Population en début d'année</t>
  </si>
  <si>
    <t>Population en fin d'année</t>
  </si>
  <si>
    <t>Changement d'origine</t>
  </si>
  <si>
    <t>Chiffres annuels</t>
  </si>
  <si>
    <t>Canton de Genève</t>
  </si>
  <si>
    <t>Projections démographiques du canton de Genève de 2004 à 2030</t>
  </si>
  <si>
    <t>-</t>
  </si>
  <si>
    <r>
      <t>Source :</t>
    </r>
    <r>
      <rPr>
        <i/>
        <sz val="8"/>
        <rFont val="Arial Narrow"/>
        <family val="2"/>
      </rPr>
      <t xml:space="preserve"> OCSTAT / SCRIS</t>
    </r>
  </si>
  <si>
    <t>Office cantonal de la statistique - OCSTAT</t>
  </si>
  <si>
    <t>Mouvements de la population résidante</t>
  </si>
  <si>
    <r>
      <t xml:space="preserve">Scénario A </t>
    </r>
    <r>
      <rPr>
        <sz val="10"/>
        <rFont val="Arial Narrow"/>
        <family val="2"/>
      </rPr>
      <t>(1)</t>
    </r>
  </si>
  <si>
    <r>
      <t>Scénario E</t>
    </r>
    <r>
      <rPr>
        <sz val="10"/>
        <rFont val="Arial Narrow"/>
        <family val="2"/>
      </rPr>
      <t xml:space="preserve"> (1)</t>
    </r>
  </si>
  <si>
    <r>
      <t>Scénario A1</t>
    </r>
    <r>
      <rPr>
        <sz val="10"/>
        <rFont val="Arial Narrow"/>
        <family val="2"/>
      </rPr>
      <t xml:space="preserve"> (1)</t>
    </r>
  </si>
  <si>
    <r>
      <t>Scénario D</t>
    </r>
    <r>
      <rPr>
        <sz val="10"/>
        <rFont val="Arial Narrow"/>
        <family val="2"/>
      </rPr>
      <t xml:space="preserve"> (1)</t>
    </r>
  </si>
  <si>
    <r>
      <t xml:space="preserve">Scénario C </t>
    </r>
    <r>
      <rPr>
        <sz val="10"/>
        <rFont val="Arial Narrow"/>
        <family val="2"/>
      </rPr>
      <t>(1)</t>
    </r>
  </si>
  <si>
    <r>
      <t>Scénario B</t>
    </r>
    <r>
      <rPr>
        <sz val="10"/>
        <rFont val="Arial Narrow"/>
        <family val="2"/>
      </rPr>
      <t xml:space="preserve"> (1)</t>
    </r>
  </si>
  <si>
    <t>(1) Scénario A : augmentation de l'espérance de vie "tendance" et gains migratoires élevés évoluant vers des gains migratoires relativement élevés.</t>
  </si>
  <si>
    <t>(1) Scénario B : augmentation de l'espérance de vie "tendance" et gains migratoires relativement élevés.</t>
  </si>
  <si>
    <t>(1) Scénario C : augmentation de l'espérance de vie "tendance" et gains migratoires relativement faibles.</t>
  </si>
  <si>
    <t>(1) Scénario A1 : augmentation de l'espérance de vie "tendance" et gains migratoires élevés évoluant vers des gains migratoires relativement élevés, avec une hausse</t>
  </si>
  <si>
    <t xml:space="preserve">    de l'hypothèse de fécondité de 1,35 à 1,5 enfant par femme dès 2012.</t>
  </si>
  <si>
    <t>(1) Scénario E : augmentation de l'espérance de vie "tendance" et absence de tout mouvement migratoire (scénario dit "portes fermées"). Scénario purement théorique</t>
  </si>
  <si>
    <t xml:space="preserve">     à but pédagogique.</t>
  </si>
  <si>
    <t>(1) Scénario D : augmentation de l'espérance de vie "tendance" et gains migratoires faibles évoluant vers des gains migratoires relativement faibles.</t>
  </si>
  <si>
    <t>T 01.04.2005.03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</si>
</sst>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0" formatCode="#\ ###\ ##0"/>
    <numFmt numFmtId="173" formatCode="_ * #,##0_ ;_ * \-#,##0_ ;_ * &quot;-&quot;??_ ;_ @_ "/>
    <numFmt numFmtId="176" formatCode="0.0"/>
  </numFmts>
  <fonts count="14" x14ac:knownFonts="1">
    <font>
      <sz val="8"/>
      <name val="Arial Narrow"/>
    </font>
    <font>
      <sz val="9"/>
      <name val="Arial Narrow"/>
      <family val="2"/>
    </font>
    <font>
      <b/>
      <sz val="10"/>
      <name val="Arial Narrow"/>
      <family val="2"/>
    </font>
    <font>
      <sz val="12"/>
      <name val="Times New Roman"/>
      <family val="1"/>
    </font>
    <font>
      <sz val="8"/>
      <name val="Arial Narrow"/>
      <family val="2"/>
    </font>
    <font>
      <b/>
      <sz val="8"/>
      <name val="Arial Narrow"/>
      <family val="2"/>
    </font>
    <font>
      <i/>
      <sz val="8"/>
      <name val="Arial Narrow"/>
      <family val="2"/>
    </font>
    <font>
      <b/>
      <i/>
      <sz val="8"/>
      <name val="Arial Narrow"/>
      <family val="2"/>
    </font>
    <font>
      <b/>
      <sz val="8"/>
      <name val="Arial"/>
      <family val="2"/>
    </font>
    <font>
      <b/>
      <sz val="9"/>
      <name val="Arial"/>
      <family val="2"/>
    </font>
    <font>
      <b/>
      <sz val="8.5"/>
      <name val="Arial"/>
      <family val="2"/>
    </font>
    <font>
      <sz val="10"/>
      <name val="Arial"/>
      <family val="2"/>
    </font>
    <font>
      <b/>
      <sz val="10"/>
      <color indexed="48"/>
      <name val="Arial Narrow"/>
      <family val="2"/>
    </font>
    <font>
      <sz val="10"/>
      <name val="Arial Narrow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48"/>
      </bottom>
      <diagonal/>
    </border>
  </borders>
  <cellStyleXfs count="4">
    <xf numFmtId="0" fontId="0" fillId="0" borderId="0"/>
    <xf numFmtId="0" fontId="3" fillId="0" borderId="0"/>
    <xf numFmtId="0" fontId="11" fillId="0" borderId="0"/>
    <xf numFmtId="0" fontId="3" fillId="0" borderId="0"/>
  </cellStyleXfs>
  <cellXfs count="68">
    <xf numFmtId="0" fontId="0" fillId="0" borderId="0" xfId="0"/>
    <xf numFmtId="0" fontId="0" fillId="0" borderId="0" xfId="0" applyAlignment="1">
      <alignment horizontal="right"/>
    </xf>
    <xf numFmtId="0" fontId="0" fillId="0" borderId="1" xfId="0" applyBorder="1"/>
    <xf numFmtId="0" fontId="0" fillId="0" borderId="1" xfId="0" applyBorder="1" applyAlignment="1">
      <alignment horizontal="right"/>
    </xf>
    <xf numFmtId="0" fontId="0" fillId="0" borderId="0" xfId="0" applyBorder="1"/>
    <xf numFmtId="0" fontId="0" fillId="0" borderId="0" xfId="0" applyBorder="1" applyAlignment="1">
      <alignment horizontal="right"/>
    </xf>
    <xf numFmtId="0" fontId="0" fillId="0" borderId="1" xfId="0" applyBorder="1" applyAlignment="1">
      <alignment horizontal="left"/>
    </xf>
    <xf numFmtId="0" fontId="0" fillId="0" borderId="0" xfId="0" applyAlignment="1">
      <alignment horizontal="left"/>
    </xf>
    <xf numFmtId="0" fontId="0" fillId="0" borderId="0" xfId="0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170" fontId="4" fillId="0" borderId="0" xfId="3" applyNumberFormat="1" applyFont="1"/>
    <xf numFmtId="0" fontId="4" fillId="0" borderId="0" xfId="0" applyFont="1"/>
    <xf numFmtId="173" fontId="4" fillId="0" borderId="0" xfId="0" applyNumberFormat="1" applyFont="1"/>
    <xf numFmtId="170" fontId="4" fillId="0" borderId="0" xfId="0" applyNumberFormat="1" applyFont="1"/>
    <xf numFmtId="0" fontId="4" fillId="0" borderId="0" xfId="0" applyFont="1" applyBorder="1"/>
    <xf numFmtId="170" fontId="4" fillId="0" borderId="0" xfId="0" applyNumberFormat="1" applyFont="1" applyBorder="1"/>
    <xf numFmtId="0" fontId="5" fillId="0" borderId="0" xfId="0" applyFont="1" applyBorder="1"/>
    <xf numFmtId="0" fontId="5" fillId="0" borderId="0" xfId="0" applyFont="1" applyBorder="1" applyAlignment="1">
      <alignment horizontal="left"/>
    </xf>
    <xf numFmtId="3" fontId="0" fillId="0" borderId="0" xfId="0" applyNumberFormat="1"/>
    <xf numFmtId="1" fontId="4" fillId="0" borderId="1" xfId="0" applyNumberFormat="1" applyFont="1" applyBorder="1" applyAlignment="1">
      <alignment horizontal="right"/>
    </xf>
    <xf numFmtId="170" fontId="0" fillId="0" borderId="0" xfId="0" applyNumberFormat="1"/>
    <xf numFmtId="0" fontId="5" fillId="0" borderId="0" xfId="0" applyFont="1" applyBorder="1" applyAlignment="1">
      <alignment horizontal="right"/>
    </xf>
    <xf numFmtId="1" fontId="5" fillId="0" borderId="0" xfId="0" applyNumberFormat="1" applyFont="1" applyBorder="1" applyAlignment="1">
      <alignment horizontal="right"/>
    </xf>
    <xf numFmtId="1" fontId="4" fillId="0" borderId="0" xfId="0" applyNumberFormat="1" applyFont="1" applyBorder="1" applyAlignment="1">
      <alignment horizontal="right"/>
    </xf>
    <xf numFmtId="0" fontId="4" fillId="0" borderId="0" xfId="0" applyFont="1" applyBorder="1" applyAlignment="1">
      <alignment horizontal="right"/>
    </xf>
    <xf numFmtId="3" fontId="4" fillId="0" borderId="0" xfId="0" applyNumberFormat="1" applyFont="1" applyAlignment="1">
      <alignment horizontal="right"/>
    </xf>
    <xf numFmtId="3" fontId="4" fillId="0" borderId="0" xfId="0" applyNumberFormat="1" applyFont="1"/>
    <xf numFmtId="3" fontId="0" fillId="0" borderId="0" xfId="0" applyNumberFormat="1" applyBorder="1"/>
    <xf numFmtId="3" fontId="5" fillId="0" borderId="0" xfId="0" applyNumberFormat="1" applyFont="1" applyBorder="1" applyAlignment="1">
      <alignment horizontal="right"/>
    </xf>
    <xf numFmtId="170" fontId="4" fillId="0" borderId="0" xfId="1" applyNumberFormat="1" applyFont="1" applyBorder="1" applyAlignment="1">
      <alignment horizontal="right"/>
    </xf>
    <xf numFmtId="1" fontId="4" fillId="0" borderId="0" xfId="1" applyNumberFormat="1" applyFont="1" applyBorder="1" applyAlignment="1">
      <alignment horizontal="right"/>
    </xf>
    <xf numFmtId="3" fontId="0" fillId="0" borderId="0" xfId="0" applyNumberFormat="1" applyAlignment="1">
      <alignment horizontal="right"/>
    </xf>
    <xf numFmtId="0" fontId="5" fillId="0" borderId="0" xfId="1" applyFont="1" applyBorder="1" applyAlignment="1">
      <alignment horizontal="left"/>
    </xf>
    <xf numFmtId="176" fontId="0" fillId="0" borderId="0" xfId="0" applyNumberFormat="1"/>
    <xf numFmtId="0" fontId="7" fillId="0" borderId="0" xfId="0" applyFont="1" applyBorder="1" applyAlignment="1">
      <alignment horizontal="left"/>
    </xf>
    <xf numFmtId="3" fontId="4" fillId="0" borderId="1" xfId="0" applyNumberFormat="1" applyFont="1" applyBorder="1" applyAlignment="1">
      <alignment horizontal="right"/>
    </xf>
    <xf numFmtId="3" fontId="4" fillId="0" borderId="1" xfId="0" applyNumberFormat="1" applyFont="1" applyBorder="1"/>
    <xf numFmtId="0" fontId="4" fillId="0" borderId="1" xfId="0" applyFont="1" applyBorder="1"/>
    <xf numFmtId="170" fontId="4" fillId="0" borderId="0" xfId="0" applyNumberFormat="1" applyFont="1" applyBorder="1" applyAlignment="1">
      <alignment horizontal="right" vertical="center"/>
    </xf>
    <xf numFmtId="1" fontId="5" fillId="0" borderId="0" xfId="1" applyNumberFormat="1" applyFont="1" applyBorder="1" applyAlignment="1">
      <alignment horizontal="right"/>
    </xf>
    <xf numFmtId="170" fontId="4" fillId="0" borderId="0" xfId="0" applyNumberFormat="1" applyFont="1" applyBorder="1" applyAlignment="1">
      <alignment horizontal="right"/>
    </xf>
    <xf numFmtId="0" fontId="8" fillId="0" borderId="0" xfId="0" applyFont="1" applyBorder="1" applyAlignment="1">
      <alignment horizontal="left"/>
    </xf>
    <xf numFmtId="0" fontId="9" fillId="0" borderId="0" xfId="0" applyFont="1" applyBorder="1"/>
    <xf numFmtId="0" fontId="0" fillId="0" borderId="0" xfId="0" applyFill="1" applyAlignment="1">
      <alignment horizontal="left"/>
    </xf>
    <xf numFmtId="0" fontId="0" fillId="0" borderId="0" xfId="0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0" fillId="0" borderId="0" xfId="0" applyFill="1" applyBorder="1"/>
    <xf numFmtId="0" fontId="5" fillId="0" borderId="0" xfId="0" applyFont="1" applyFill="1" applyBorder="1" applyAlignment="1">
      <alignment horizontal="left"/>
    </xf>
    <xf numFmtId="1" fontId="8" fillId="0" borderId="0" xfId="0" applyNumberFormat="1" applyFont="1" applyFill="1" applyBorder="1" applyAlignment="1">
      <alignment horizontal="right"/>
    </xf>
    <xf numFmtId="1" fontId="5" fillId="0" borderId="0" xfId="0" applyNumberFormat="1" applyFont="1" applyFill="1" applyBorder="1" applyAlignment="1">
      <alignment horizontal="right"/>
    </xf>
    <xf numFmtId="1" fontId="4" fillId="0" borderId="0" xfId="0" applyNumberFormat="1" applyFont="1"/>
    <xf numFmtId="3" fontId="0" fillId="0" borderId="0" xfId="0" applyNumberFormat="1" applyFill="1"/>
    <xf numFmtId="170" fontId="0" fillId="0" borderId="0" xfId="0" applyNumberFormat="1" applyFill="1"/>
    <xf numFmtId="1" fontId="0" fillId="0" borderId="0" xfId="0" applyNumberFormat="1" applyFill="1" applyBorder="1"/>
    <xf numFmtId="1" fontId="0" fillId="0" borderId="0" xfId="0" applyNumberFormat="1"/>
    <xf numFmtId="0" fontId="10" fillId="0" borderId="0" xfId="2" applyFont="1"/>
    <xf numFmtId="0" fontId="11" fillId="0" borderId="0" xfId="2"/>
    <xf numFmtId="0" fontId="2" fillId="0" borderId="0" xfId="0" applyFont="1"/>
    <xf numFmtId="0" fontId="11" fillId="0" borderId="0" xfId="2" applyBorder="1"/>
    <xf numFmtId="0" fontId="2" fillId="0" borderId="0" xfId="0" applyFont="1" applyBorder="1"/>
    <xf numFmtId="0" fontId="12" fillId="0" borderId="0" xfId="2" applyFont="1"/>
    <xf numFmtId="0" fontId="11" fillId="0" borderId="2" xfId="2" applyBorder="1"/>
    <xf numFmtId="0" fontId="2" fillId="0" borderId="0" xfId="0" applyFon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wrapText="1"/>
    </xf>
  </cellXfs>
  <cellStyles count="4">
    <cellStyle name="Normal" xfId="0" builtinId="0"/>
    <cellStyle name="Normal_Feuil1" xfId="1" xr:uid="{021D9D06-3D72-4109-87DB-BEF9F39A558F}"/>
    <cellStyle name="Normal_poptab" xfId="2" xr:uid="{0B437621-6590-4E79-A26E-5510C6CD01C6}"/>
    <cellStyle name="Normal_Scénario A" xfId="3" xr:uid="{72CDCAFD-56DF-45B2-BDCA-08684576C266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FED8C0"/>
      <rgbColor rgb="00FF9900"/>
      <rgbColor rgb="00FF660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FFCC99"/>
      <rgbColor rgb="00FFFF99"/>
      <rgbColor rgb="00A6CAF0"/>
      <rgbColor rgb="00FFD8C0"/>
      <rgbColor rgb="00CC99FF"/>
      <rgbColor rgb="00FF6600"/>
      <rgbColor rgb="003366FF"/>
      <rgbColor rgb="0033CCCC"/>
      <rgbColor rgb="00339933"/>
      <rgbColor rgb="00FF9900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6350</xdr:colOff>
      <xdr:row>0</xdr:row>
      <xdr:rowOff>0</xdr:rowOff>
    </xdr:from>
    <xdr:to>
      <xdr:col>15</xdr:col>
      <xdr:colOff>304800</xdr:colOff>
      <xdr:row>1</xdr:row>
      <xdr:rowOff>31750</xdr:rowOff>
    </xdr:to>
    <xdr:pic>
      <xdr:nvPicPr>
        <xdr:cNvPr id="1029" name="Picture 3" descr="logo stat-ge">
          <a:extLst>
            <a:ext uri="{FF2B5EF4-FFF2-40B4-BE49-F238E27FC236}">
              <a16:creationId xmlns:a16="http://schemas.microsoft.com/office/drawing/2014/main" id="{EE00C606-B675-55F2-6F7A-081AAE511A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18100" y="0"/>
          <a:ext cx="762000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19050</xdr:colOff>
      <xdr:row>0</xdr:row>
      <xdr:rowOff>0</xdr:rowOff>
    </xdr:from>
    <xdr:to>
      <xdr:col>16</xdr:col>
      <xdr:colOff>0</xdr:colOff>
      <xdr:row>1</xdr:row>
      <xdr:rowOff>31750</xdr:rowOff>
    </xdr:to>
    <xdr:pic>
      <xdr:nvPicPr>
        <xdr:cNvPr id="5124" name="Picture 2" descr="logo stat-ge">
          <a:extLst>
            <a:ext uri="{FF2B5EF4-FFF2-40B4-BE49-F238E27FC236}">
              <a16:creationId xmlns:a16="http://schemas.microsoft.com/office/drawing/2014/main" id="{5D39CB24-B560-0756-D7CE-CB7FD22875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0800" y="0"/>
          <a:ext cx="755650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25400</xdr:colOff>
      <xdr:row>0</xdr:row>
      <xdr:rowOff>0</xdr:rowOff>
    </xdr:from>
    <xdr:to>
      <xdr:col>16</xdr:col>
      <xdr:colOff>6350</xdr:colOff>
      <xdr:row>1</xdr:row>
      <xdr:rowOff>31750</xdr:rowOff>
    </xdr:to>
    <xdr:pic>
      <xdr:nvPicPr>
        <xdr:cNvPr id="4101" name="Picture 3" descr="logo stat-ge">
          <a:extLst>
            <a:ext uri="{FF2B5EF4-FFF2-40B4-BE49-F238E27FC236}">
              <a16:creationId xmlns:a16="http://schemas.microsoft.com/office/drawing/2014/main" id="{607CFAA7-0AD5-DDB7-E627-3AEC87A689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0"/>
          <a:ext cx="755650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19050</xdr:colOff>
      <xdr:row>0</xdr:row>
      <xdr:rowOff>0</xdr:rowOff>
    </xdr:from>
    <xdr:to>
      <xdr:col>16</xdr:col>
      <xdr:colOff>0</xdr:colOff>
      <xdr:row>1</xdr:row>
      <xdr:rowOff>31750</xdr:rowOff>
    </xdr:to>
    <xdr:pic>
      <xdr:nvPicPr>
        <xdr:cNvPr id="3077" name="Picture 3" descr="logo stat-ge">
          <a:extLst>
            <a:ext uri="{FF2B5EF4-FFF2-40B4-BE49-F238E27FC236}">
              <a16:creationId xmlns:a16="http://schemas.microsoft.com/office/drawing/2014/main" id="{4B5C4E7F-D105-EA06-10BC-7124624B2C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0800" y="0"/>
          <a:ext cx="755650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19050</xdr:colOff>
      <xdr:row>0</xdr:row>
      <xdr:rowOff>0</xdr:rowOff>
    </xdr:from>
    <xdr:to>
      <xdr:col>16</xdr:col>
      <xdr:colOff>0</xdr:colOff>
      <xdr:row>1</xdr:row>
      <xdr:rowOff>31750</xdr:rowOff>
    </xdr:to>
    <xdr:pic>
      <xdr:nvPicPr>
        <xdr:cNvPr id="6149" name="Picture 3" descr="logo stat-ge">
          <a:extLst>
            <a:ext uri="{FF2B5EF4-FFF2-40B4-BE49-F238E27FC236}">
              <a16:creationId xmlns:a16="http://schemas.microsoft.com/office/drawing/2014/main" id="{8C0AE3E3-9F13-D4C0-3DD0-231F969D22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0800" y="0"/>
          <a:ext cx="755650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19050</xdr:colOff>
      <xdr:row>0</xdr:row>
      <xdr:rowOff>0</xdr:rowOff>
    </xdr:from>
    <xdr:to>
      <xdr:col>16</xdr:col>
      <xdr:colOff>0</xdr:colOff>
      <xdr:row>1</xdr:row>
      <xdr:rowOff>31750</xdr:rowOff>
    </xdr:to>
    <xdr:pic>
      <xdr:nvPicPr>
        <xdr:cNvPr id="2053" name="Picture 3" descr="logo stat-ge">
          <a:extLst>
            <a:ext uri="{FF2B5EF4-FFF2-40B4-BE49-F238E27FC236}">
              <a16:creationId xmlns:a16="http://schemas.microsoft.com/office/drawing/2014/main" id="{0F2D8D47-B353-7598-7F80-40AD6A3E41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0800" y="0"/>
          <a:ext cx="755650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FBF35C-9A1E-4F20-A217-0BB842140174}">
  <dimension ref="A1:GE52"/>
  <sheetViews>
    <sheetView tabSelected="1" workbookViewId="0">
      <selection activeCell="Q1" sqref="Q1"/>
    </sheetView>
  </sheetViews>
  <sheetFormatPr baseColWidth="10" defaultRowHeight="10.5" x14ac:dyDescent="0.25"/>
  <cols>
    <col min="1" max="1" width="10" style="7" customWidth="1"/>
    <col min="2" max="2" width="11.42578125" customWidth="1"/>
    <col min="3" max="3" width="3" customWidth="1"/>
    <col min="5" max="6" width="10" customWidth="1"/>
    <col min="7" max="7" width="3" customWidth="1"/>
    <col min="9" max="10" width="10" customWidth="1"/>
    <col min="11" max="11" width="3" customWidth="1"/>
    <col min="12" max="12" width="11.85546875" customWidth="1"/>
    <col min="13" max="13" width="9.85546875" bestFit="1" customWidth="1"/>
    <col min="14" max="14" width="2.5703125" customWidth="1"/>
    <col min="15" max="15" width="7.85546875" bestFit="1" customWidth="1"/>
    <col min="16" max="16" width="7" customWidth="1"/>
    <col min="17" max="17" width="11.85546875" customWidth="1"/>
    <col min="18" max="18" width="7" customWidth="1"/>
    <col min="19" max="21" width="7.42578125" bestFit="1" customWidth="1"/>
  </cols>
  <sheetData>
    <row r="1" spans="1:31" ht="34.5" customHeight="1" x14ac:dyDescent="0.3">
      <c r="A1" s="63" t="s">
        <v>18</v>
      </c>
      <c r="B1" s="58"/>
      <c r="C1" s="58"/>
      <c r="D1" s="59"/>
      <c r="E1" s="59"/>
      <c r="F1" s="59"/>
      <c r="G1" s="59"/>
      <c r="H1" s="59"/>
      <c r="I1" s="59"/>
      <c r="J1" s="59"/>
      <c r="K1" s="59"/>
      <c r="P1" s="59"/>
      <c r="Q1" s="61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</row>
    <row r="2" spans="1:31" ht="5.15" customHeight="1" thickBot="1" x14ac:dyDescent="0.3">
      <c r="A2" s="64"/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1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</row>
    <row r="3" spans="1:31" s="60" customFormat="1" ht="30" customHeight="1" x14ac:dyDescent="0.3">
      <c r="A3" s="12" t="s">
        <v>15</v>
      </c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62"/>
      <c r="AC3" s="62"/>
      <c r="AD3" s="62"/>
      <c r="AE3" s="62"/>
    </row>
    <row r="4" spans="1:31" s="60" customFormat="1" ht="16" customHeight="1" x14ac:dyDescent="0.3">
      <c r="A4" s="12" t="s">
        <v>19</v>
      </c>
    </row>
    <row r="5" spans="1:31" s="60" customFormat="1" ht="16" customHeight="1" x14ac:dyDescent="0.3">
      <c r="A5" s="12" t="s">
        <v>20</v>
      </c>
      <c r="P5" s="65" t="s">
        <v>34</v>
      </c>
    </row>
    <row r="6" spans="1:31" s="10" customFormat="1" ht="16" customHeight="1" x14ac:dyDescent="0.25">
      <c r="A6" s="9" t="s">
        <v>13</v>
      </c>
      <c r="P6" s="11" t="s">
        <v>14</v>
      </c>
    </row>
    <row r="7" spans="1:31" ht="4" customHeight="1" x14ac:dyDescent="0.25">
      <c r="A7" s="6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spans="1:31" ht="4" customHeight="1" x14ac:dyDescent="0.25"/>
    <row r="9" spans="1:31" ht="8.25" customHeight="1" x14ac:dyDescent="0.25">
      <c r="B9" s="66" t="s">
        <v>10</v>
      </c>
      <c r="M9" s="66" t="s">
        <v>11</v>
      </c>
    </row>
    <row r="10" spans="1:31" ht="12.75" customHeight="1" x14ac:dyDescent="0.25">
      <c r="A10" s="8"/>
      <c r="B10" s="67"/>
      <c r="C10" s="4"/>
      <c r="F10" s="1" t="s">
        <v>3</v>
      </c>
      <c r="G10" s="4"/>
      <c r="J10" s="1" t="s">
        <v>6</v>
      </c>
      <c r="K10" s="4"/>
      <c r="L10" s="66" t="s">
        <v>12</v>
      </c>
      <c r="M10" s="67"/>
      <c r="P10" s="1" t="s">
        <v>9</v>
      </c>
    </row>
    <row r="11" spans="1:31" ht="4" customHeight="1" x14ac:dyDescent="0.25">
      <c r="A11" s="8"/>
      <c r="B11" s="67"/>
      <c r="C11" s="5"/>
      <c r="D11" s="3"/>
      <c r="E11" s="3"/>
      <c r="F11" s="3"/>
      <c r="G11" s="5"/>
      <c r="H11" s="3"/>
      <c r="I11" s="3"/>
      <c r="J11" s="3"/>
      <c r="K11" s="5"/>
      <c r="L11" s="67"/>
      <c r="M11" s="67"/>
      <c r="N11" s="5"/>
      <c r="O11" s="3"/>
      <c r="P11" s="3"/>
      <c r="Q11" s="1"/>
      <c r="R11" s="1"/>
      <c r="S11" s="1"/>
      <c r="T11" s="1"/>
      <c r="U11" s="1"/>
      <c r="V11" s="1"/>
      <c r="W11" s="1"/>
    </row>
    <row r="12" spans="1:31" ht="4" customHeight="1" x14ac:dyDescent="0.25">
      <c r="A12" s="8"/>
      <c r="B12" s="67"/>
      <c r="C12" s="5"/>
      <c r="D12" s="1"/>
      <c r="E12" s="1"/>
      <c r="F12" s="1"/>
      <c r="G12" s="5"/>
      <c r="H12" s="1"/>
      <c r="I12" s="1"/>
      <c r="J12" s="1"/>
      <c r="K12" s="5"/>
      <c r="L12" s="67"/>
      <c r="M12" s="67"/>
      <c r="N12" s="5"/>
      <c r="O12" s="1"/>
      <c r="P12" s="1"/>
      <c r="Q12" s="1"/>
      <c r="R12" s="1"/>
      <c r="S12" s="1"/>
      <c r="T12" s="1"/>
      <c r="U12" s="1"/>
      <c r="V12" s="1"/>
      <c r="W12" s="1"/>
    </row>
    <row r="13" spans="1:31" x14ac:dyDescent="0.25">
      <c r="A13" s="8"/>
      <c r="B13" s="67"/>
      <c r="C13" s="5"/>
      <c r="D13" s="1" t="s">
        <v>0</v>
      </c>
      <c r="E13" s="1" t="s">
        <v>1</v>
      </c>
      <c r="F13" s="1" t="s">
        <v>2</v>
      </c>
      <c r="G13" s="5"/>
      <c r="H13" s="1" t="s">
        <v>4</v>
      </c>
      <c r="I13" s="1" t="s">
        <v>5</v>
      </c>
      <c r="J13" s="1" t="s">
        <v>2</v>
      </c>
      <c r="K13" s="1"/>
      <c r="L13" s="67"/>
      <c r="M13" s="67"/>
      <c r="N13" s="5"/>
      <c r="O13" s="1" t="s">
        <v>7</v>
      </c>
      <c r="P13" s="1" t="s">
        <v>8</v>
      </c>
      <c r="Q13" s="1"/>
      <c r="R13" s="1"/>
      <c r="S13" s="1"/>
      <c r="T13" s="1"/>
      <c r="U13" s="1"/>
      <c r="V13" s="1"/>
      <c r="W13" s="1"/>
    </row>
    <row r="14" spans="1:31" ht="4" customHeight="1" x14ac:dyDescent="0.25">
      <c r="A14" s="6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</row>
    <row r="15" spans="1:31" ht="4" customHeight="1" x14ac:dyDescent="0.25"/>
    <row r="16" spans="1:31" ht="20.149999999999999" customHeight="1" x14ac:dyDescent="0.25">
      <c r="A16" s="7">
        <v>2004</v>
      </c>
      <c r="B16" s="21">
        <v>434473</v>
      </c>
      <c r="D16" s="28">
        <v>4634.5599539000004</v>
      </c>
      <c r="E16" s="28">
        <v>3100.4961846000001</v>
      </c>
      <c r="F16" s="28">
        <v>1534.0637693000003</v>
      </c>
      <c r="G16" s="21"/>
      <c r="H16" s="32">
        <v>22139.982145999998</v>
      </c>
      <c r="I16" s="32">
        <v>17639.982</v>
      </c>
      <c r="J16" s="28">
        <v>4500.0001456</v>
      </c>
      <c r="K16" s="21"/>
      <c r="L16" s="34" t="s">
        <v>16</v>
      </c>
      <c r="M16" s="13">
        <v>440507.06391460099</v>
      </c>
      <c r="O16" s="23">
        <f>M16-B16</f>
        <v>6034.0639146009926</v>
      </c>
      <c r="P16" s="36">
        <f>(O16/B16)*100</f>
        <v>1.3888236817019683</v>
      </c>
    </row>
    <row r="17" spans="1:37" x14ac:dyDescent="0.25">
      <c r="A17" s="7">
        <v>2005</v>
      </c>
      <c r="B17" s="16">
        <v>440507.06391460099</v>
      </c>
      <c r="D17" s="28">
        <v>4685.9994273000002</v>
      </c>
      <c r="E17" s="28">
        <v>3115.6657365999999</v>
      </c>
      <c r="F17" s="28">
        <v>1570.3336907000003</v>
      </c>
      <c r="G17" s="21"/>
      <c r="H17" s="32">
        <v>21781.524182000001</v>
      </c>
      <c r="I17" s="32">
        <v>17731.524144999999</v>
      </c>
      <c r="J17" s="28">
        <v>4050.0000372</v>
      </c>
      <c r="K17" s="21"/>
      <c r="L17" s="34" t="s">
        <v>16</v>
      </c>
      <c r="M17" s="16">
        <v>446127.39764322201</v>
      </c>
      <c r="O17" s="23">
        <f t="shared" ref="O17:O42" si="0">M17-B17</f>
        <v>5620.3337286210153</v>
      </c>
      <c r="P17" s="36">
        <f t="shared" ref="P17:P42" si="1">(O17/B17)*100</f>
        <v>1.2758782296645765</v>
      </c>
    </row>
    <row r="18" spans="1:37" x14ac:dyDescent="0.25">
      <c r="A18" s="7">
        <v>2006</v>
      </c>
      <c r="B18" s="16">
        <v>446127.39764322201</v>
      </c>
      <c r="D18" s="28">
        <v>4731.2282201999997</v>
      </c>
      <c r="E18" s="28">
        <v>3132.8705925999998</v>
      </c>
      <c r="F18" s="28">
        <v>1598.3576275999999</v>
      </c>
      <c r="G18" s="21"/>
      <c r="H18" s="32">
        <v>21508.839386</v>
      </c>
      <c r="I18" s="32">
        <v>17908.839386</v>
      </c>
      <c r="J18" s="28">
        <v>3600</v>
      </c>
      <c r="K18" s="21"/>
      <c r="L18" s="34" t="s">
        <v>16</v>
      </c>
      <c r="M18" s="16">
        <v>451325.75526991201</v>
      </c>
      <c r="O18" s="23">
        <f t="shared" si="0"/>
        <v>5198.3576266900054</v>
      </c>
      <c r="P18" s="36">
        <f t="shared" si="1"/>
        <v>1.1652181986920354</v>
      </c>
    </row>
    <row r="19" spans="1:37" x14ac:dyDescent="0.25">
      <c r="A19" s="7">
        <v>2007</v>
      </c>
      <c r="B19" s="16">
        <v>451325.75526991201</v>
      </c>
      <c r="D19" s="28">
        <v>4767.2890450000004</v>
      </c>
      <c r="E19" s="28">
        <v>3153.6134603999999</v>
      </c>
      <c r="F19" s="28">
        <v>1613.6755846000005</v>
      </c>
      <c r="G19" s="21"/>
      <c r="H19" s="32">
        <v>21577.016174</v>
      </c>
      <c r="I19" s="32">
        <v>18267.016174</v>
      </c>
      <c r="J19" s="28">
        <v>3310</v>
      </c>
      <c r="K19" s="21"/>
      <c r="L19" s="34" t="s">
        <v>16</v>
      </c>
      <c r="M19" s="16">
        <v>456249.43085521495</v>
      </c>
      <c r="O19" s="23">
        <f t="shared" si="0"/>
        <v>4923.6755853029317</v>
      </c>
      <c r="P19" s="36">
        <f t="shared" si="1"/>
        <v>1.0909360983306535</v>
      </c>
    </row>
    <row r="20" spans="1:37" x14ac:dyDescent="0.25">
      <c r="A20" s="7">
        <v>2008</v>
      </c>
      <c r="B20" s="16">
        <v>456249.43085521495</v>
      </c>
      <c r="D20" s="28">
        <v>4797.1184340999998</v>
      </c>
      <c r="E20" s="28">
        <v>3177.4827426000002</v>
      </c>
      <c r="F20" s="28">
        <v>1619.6356914999997</v>
      </c>
      <c r="G20" s="21"/>
      <c r="H20" s="32">
        <v>21561.021417</v>
      </c>
      <c r="I20" s="32">
        <v>18541.021417</v>
      </c>
      <c r="J20" s="28">
        <v>3020</v>
      </c>
      <c r="K20" s="21"/>
      <c r="L20" s="34" t="s">
        <v>16</v>
      </c>
      <c r="M20" s="16">
        <v>460889.06654648692</v>
      </c>
      <c r="O20" s="23">
        <f t="shared" si="0"/>
        <v>4639.6356912719784</v>
      </c>
      <c r="P20" s="36">
        <f t="shared" si="1"/>
        <v>1.0169077214135327</v>
      </c>
      <c r="V20" s="14"/>
      <c r="W20" s="14"/>
      <c r="X20" s="14"/>
      <c r="Y20" s="14"/>
      <c r="Z20" s="14"/>
      <c r="AA20" s="14"/>
    </row>
    <row r="21" spans="1:37" x14ac:dyDescent="0.25">
      <c r="A21" s="7">
        <v>2009</v>
      </c>
      <c r="B21" s="16">
        <v>460889.06654648692</v>
      </c>
      <c r="D21" s="28">
        <v>4820.1300528000002</v>
      </c>
      <c r="E21" s="28">
        <v>3204.7155231000002</v>
      </c>
      <c r="F21" s="28">
        <v>1615.4145297</v>
      </c>
      <c r="G21" s="21"/>
      <c r="H21" s="32">
        <v>21546.431630999999</v>
      </c>
      <c r="I21" s="32">
        <v>18726.431630999999</v>
      </c>
      <c r="J21" s="28">
        <v>2820</v>
      </c>
      <c r="K21" s="21"/>
      <c r="L21" s="34" t="s">
        <v>16</v>
      </c>
      <c r="M21" s="16">
        <v>465324.481076603</v>
      </c>
      <c r="O21" s="23">
        <f t="shared" si="0"/>
        <v>4435.4145301160752</v>
      </c>
      <c r="P21" s="36">
        <f t="shared" si="1"/>
        <v>0.9623605444475658</v>
      </c>
      <c r="V21" s="14"/>
      <c r="W21" s="14"/>
      <c r="X21" s="14"/>
      <c r="Y21" s="14"/>
      <c r="Z21" s="14"/>
      <c r="AA21" s="14"/>
    </row>
    <row r="22" spans="1:37" ht="20.149999999999999" customHeight="1" x14ac:dyDescent="0.25">
      <c r="A22" s="7">
        <v>2010</v>
      </c>
      <c r="B22" s="16">
        <v>465324.481076603</v>
      </c>
      <c r="D22" s="28">
        <v>4838.2662885999998</v>
      </c>
      <c r="E22" s="28">
        <v>3235.0067426999999</v>
      </c>
      <c r="F22" s="28">
        <v>1603.2595458999999</v>
      </c>
      <c r="G22" s="21"/>
      <c r="H22" s="32">
        <v>21500.063789</v>
      </c>
      <c r="I22" s="32">
        <v>18820.063789</v>
      </c>
      <c r="J22" s="28">
        <v>2680</v>
      </c>
      <c r="K22" s="21"/>
      <c r="L22" s="34" t="s">
        <v>16</v>
      </c>
      <c r="M22" s="16">
        <v>469607.74062256003</v>
      </c>
      <c r="O22" s="23">
        <f t="shared" si="0"/>
        <v>4283.2595459570293</v>
      </c>
      <c r="P22" s="36">
        <f t="shared" si="1"/>
        <v>0.92048876002548152</v>
      </c>
      <c r="V22" s="14"/>
      <c r="W22" s="14"/>
      <c r="X22" s="14"/>
      <c r="Y22" s="14"/>
      <c r="Z22" s="14"/>
      <c r="AA22" s="14"/>
    </row>
    <row r="23" spans="1:37" x14ac:dyDescent="0.25">
      <c r="A23" s="7">
        <v>2011</v>
      </c>
      <c r="B23" s="16">
        <v>469607.74062256003</v>
      </c>
      <c r="D23" s="28">
        <v>4853.3613193000001</v>
      </c>
      <c r="E23" s="28">
        <v>3267.164139</v>
      </c>
      <c r="F23" s="28">
        <v>1586.1971803000001</v>
      </c>
      <c r="G23" s="21"/>
      <c r="H23" s="32">
        <v>21390.063789</v>
      </c>
      <c r="I23" s="32">
        <v>18820.063789</v>
      </c>
      <c r="J23" s="28">
        <v>2570</v>
      </c>
      <c r="K23" s="21"/>
      <c r="L23" s="34" t="s">
        <v>16</v>
      </c>
      <c r="M23" s="16">
        <v>473763.937802776</v>
      </c>
      <c r="O23" s="23">
        <f t="shared" si="0"/>
        <v>4156.1971802159678</v>
      </c>
      <c r="P23" s="36">
        <f t="shared" si="1"/>
        <v>0.8850359184254688</v>
      </c>
      <c r="V23" s="14"/>
      <c r="W23" s="14"/>
      <c r="X23" s="14"/>
      <c r="Y23" s="14"/>
      <c r="Z23" s="14"/>
      <c r="AA23" s="14"/>
    </row>
    <row r="24" spans="1:37" x14ac:dyDescent="0.25">
      <c r="A24" s="7">
        <v>2012</v>
      </c>
      <c r="B24" s="16">
        <v>473763.937802776</v>
      </c>
      <c r="D24" s="28">
        <v>4867.0636920999996</v>
      </c>
      <c r="E24" s="28">
        <v>3302.2603238000002</v>
      </c>
      <c r="F24" s="28">
        <v>1564.8033682999994</v>
      </c>
      <c r="G24" s="21"/>
      <c r="H24" s="32">
        <v>21300.063789</v>
      </c>
      <c r="I24" s="32">
        <v>18820.063789</v>
      </c>
      <c r="J24" s="28">
        <v>2480</v>
      </c>
      <c r="K24" s="21"/>
      <c r="L24" s="34" t="s">
        <v>16</v>
      </c>
      <c r="M24" s="16">
        <v>477808.741170889</v>
      </c>
      <c r="O24" s="23">
        <f t="shared" si="0"/>
        <v>4044.8033681130037</v>
      </c>
      <c r="P24" s="36">
        <f t="shared" si="1"/>
        <v>0.85375923437144807</v>
      </c>
      <c r="V24" s="14"/>
      <c r="W24" s="14"/>
      <c r="X24" s="14"/>
      <c r="Y24" s="14"/>
      <c r="Z24" s="14"/>
      <c r="AA24" s="14"/>
      <c r="AH24" s="14"/>
      <c r="AI24" s="14"/>
      <c r="AJ24" s="14"/>
      <c r="AK24" s="14"/>
    </row>
    <row r="25" spans="1:37" x14ac:dyDescent="0.25">
      <c r="A25" s="7">
        <v>2013</v>
      </c>
      <c r="B25" s="16">
        <v>477808.741170889</v>
      </c>
      <c r="D25" s="28">
        <v>4881.1953101999998</v>
      </c>
      <c r="E25" s="28">
        <v>3339.9778680999998</v>
      </c>
      <c r="F25" s="28">
        <v>1541.2174421</v>
      </c>
      <c r="G25" s="21"/>
      <c r="H25" s="32">
        <v>21115.963469999999</v>
      </c>
      <c r="I25" s="32">
        <v>18725.963469999999</v>
      </c>
      <c r="J25" s="28">
        <v>2390</v>
      </c>
      <c r="K25" s="21"/>
      <c r="L25" s="34" t="s">
        <v>16</v>
      </c>
      <c r="M25" s="16">
        <v>481739.95861348003</v>
      </c>
      <c r="O25" s="23">
        <f t="shared" si="0"/>
        <v>3931.2174425910343</v>
      </c>
      <c r="P25" s="36">
        <f t="shared" si="1"/>
        <v>0.82275963243314298</v>
      </c>
      <c r="V25" s="14"/>
      <c r="W25" s="14"/>
      <c r="X25" s="14"/>
      <c r="Y25" s="14"/>
      <c r="Z25" s="14"/>
      <c r="AA25" s="14"/>
      <c r="AH25" s="14"/>
      <c r="AI25" s="14"/>
      <c r="AJ25" s="14"/>
      <c r="AK25" s="14"/>
    </row>
    <row r="26" spans="1:37" x14ac:dyDescent="0.25">
      <c r="A26" s="7">
        <v>2014</v>
      </c>
      <c r="B26" s="16">
        <v>481739.95861348003</v>
      </c>
      <c r="D26" s="28">
        <v>4897.1045176999996</v>
      </c>
      <c r="E26" s="28">
        <v>3379.7076342</v>
      </c>
      <c r="F26" s="28">
        <v>1517.3968834999996</v>
      </c>
      <c r="G26" s="21"/>
      <c r="H26" s="32">
        <v>20873.703835</v>
      </c>
      <c r="I26" s="32">
        <v>18538.703835</v>
      </c>
      <c r="J26" s="28">
        <v>2335</v>
      </c>
      <c r="K26" s="21"/>
      <c r="L26" s="34" t="s">
        <v>16</v>
      </c>
      <c r="M26" s="16">
        <v>485592.35549567401</v>
      </c>
      <c r="O26" s="23">
        <f t="shared" si="0"/>
        <v>3852.3968821939779</v>
      </c>
      <c r="P26" s="36">
        <f t="shared" si="1"/>
        <v>0.79968389860823552</v>
      </c>
      <c r="V26" s="14"/>
      <c r="W26" s="14"/>
      <c r="X26" s="14"/>
      <c r="Y26" s="14"/>
      <c r="Z26" s="14"/>
      <c r="AA26" s="14"/>
      <c r="AH26" s="16"/>
      <c r="AI26" s="16"/>
      <c r="AJ26" s="16"/>
      <c r="AK26" s="16"/>
    </row>
    <row r="27" spans="1:37" ht="20.149999999999999" customHeight="1" x14ac:dyDescent="0.25">
      <c r="A27" s="7">
        <v>2015</v>
      </c>
      <c r="B27" s="16">
        <v>485592.35549567401</v>
      </c>
      <c r="D27" s="28">
        <v>4916.7281069999999</v>
      </c>
      <c r="E27" s="28">
        <v>3421.6739327</v>
      </c>
      <c r="F27" s="28">
        <v>1495.0541742999999</v>
      </c>
      <c r="G27" s="21"/>
      <c r="H27" s="32">
        <v>20818.703835</v>
      </c>
      <c r="I27" s="32">
        <v>18538.703835</v>
      </c>
      <c r="J27" s="28">
        <v>2280</v>
      </c>
      <c r="K27" s="21"/>
      <c r="L27" s="34" t="s">
        <v>16</v>
      </c>
      <c r="M27" s="16">
        <v>489367.40967044502</v>
      </c>
      <c r="O27" s="23">
        <f t="shared" si="0"/>
        <v>3775.0541747710085</v>
      </c>
      <c r="P27" s="36">
        <f t="shared" si="1"/>
        <v>0.77741219194391531</v>
      </c>
      <c r="R27" s="4"/>
      <c r="S27" s="17"/>
      <c r="T27" s="17"/>
      <c r="U27" s="17"/>
      <c r="V27" s="17"/>
      <c r="W27" s="17"/>
      <c r="X27" s="17"/>
      <c r="Y27" s="17"/>
      <c r="Z27" s="17"/>
      <c r="AA27" s="17"/>
      <c r="AB27" s="4"/>
      <c r="AC27" s="4"/>
      <c r="AD27" s="4"/>
      <c r="AE27" s="4"/>
      <c r="AF27" s="4"/>
      <c r="AG27" s="4"/>
      <c r="AH27" s="4"/>
      <c r="AI27" s="4"/>
      <c r="AJ27" s="4"/>
      <c r="AK27" s="4"/>
    </row>
    <row r="28" spans="1:37" x14ac:dyDescent="0.25">
      <c r="A28" s="46">
        <v>2016</v>
      </c>
      <c r="B28" s="16">
        <v>489367.40967044502</v>
      </c>
      <c r="C28" s="14"/>
      <c r="D28" s="28">
        <v>4941.0533532999998</v>
      </c>
      <c r="E28" s="28">
        <v>3465.2786680999998</v>
      </c>
      <c r="F28" s="28">
        <v>1475.7746852</v>
      </c>
      <c r="G28" s="29"/>
      <c r="H28" s="32">
        <v>20768.703835</v>
      </c>
      <c r="I28" s="32">
        <v>18538.703835</v>
      </c>
      <c r="J28" s="28">
        <v>2230</v>
      </c>
      <c r="K28" s="21"/>
      <c r="L28" s="34" t="s">
        <v>16</v>
      </c>
      <c r="M28" s="16">
        <v>493073.18435629492</v>
      </c>
      <c r="N28" s="15"/>
      <c r="O28" s="23">
        <f t="shared" si="0"/>
        <v>3705.7746858499013</v>
      </c>
      <c r="P28" s="36">
        <f t="shared" si="1"/>
        <v>0.75725816893803433</v>
      </c>
      <c r="S28" s="14"/>
      <c r="T28" s="14"/>
      <c r="U28" s="14"/>
      <c r="V28" s="14"/>
      <c r="W28" s="14"/>
      <c r="X28" s="14"/>
      <c r="Y28" s="14"/>
      <c r="Z28" s="14"/>
      <c r="AA28" s="14"/>
    </row>
    <row r="29" spans="1:37" x14ac:dyDescent="0.25">
      <c r="A29" s="47">
        <v>2017</v>
      </c>
      <c r="B29" s="16">
        <v>493073.18435629492</v>
      </c>
      <c r="D29" s="43">
        <v>4970.2702018</v>
      </c>
      <c r="E29" s="43">
        <v>3510.3444542000002</v>
      </c>
      <c r="F29" s="54">
        <f t="shared" ref="F29:F42" si="2">D29-E29</f>
        <v>1459.9257475999998</v>
      </c>
      <c r="G29" s="21"/>
      <c r="H29" s="43">
        <v>20718.703835</v>
      </c>
      <c r="I29" s="43">
        <v>18538.703835</v>
      </c>
      <c r="J29" s="43">
        <v>2180</v>
      </c>
      <c r="K29" s="21"/>
      <c r="L29" s="34" t="s">
        <v>16</v>
      </c>
      <c r="M29" s="16">
        <v>496713.11010337493</v>
      </c>
      <c r="O29" s="23">
        <f t="shared" si="0"/>
        <v>3639.9257470800076</v>
      </c>
      <c r="P29" s="36">
        <f t="shared" si="1"/>
        <v>0.73821206720700416</v>
      </c>
      <c r="S29" s="14"/>
      <c r="T29" s="14"/>
      <c r="U29" s="14"/>
      <c r="V29" s="14"/>
      <c r="W29" s="14"/>
      <c r="X29" s="14"/>
      <c r="Y29" s="14"/>
      <c r="Z29" s="14"/>
      <c r="AA29" s="14"/>
      <c r="AG29" s="14"/>
    </row>
    <row r="30" spans="1:37" x14ac:dyDescent="0.25">
      <c r="A30" s="47">
        <v>2018</v>
      </c>
      <c r="B30" s="16">
        <v>496713.11010337493</v>
      </c>
      <c r="D30" s="43">
        <v>5003.6529268000004</v>
      </c>
      <c r="E30" s="43">
        <v>3556.620613</v>
      </c>
      <c r="F30" s="54">
        <f t="shared" si="2"/>
        <v>1447.0323138000003</v>
      </c>
      <c r="G30" s="21"/>
      <c r="H30" s="43">
        <v>20678.703835</v>
      </c>
      <c r="I30" s="43">
        <v>18538.703835</v>
      </c>
      <c r="J30" s="43">
        <v>2140</v>
      </c>
      <c r="K30" s="21"/>
      <c r="L30" s="34" t="s">
        <v>16</v>
      </c>
      <c r="M30" s="16">
        <v>500300.14241627214</v>
      </c>
      <c r="O30" s="23">
        <f t="shared" si="0"/>
        <v>3587.0323128972086</v>
      </c>
      <c r="P30" s="36">
        <f t="shared" si="1"/>
        <v>0.72215374225791684</v>
      </c>
      <c r="Y30" s="14"/>
      <c r="Z30" s="14"/>
      <c r="AA30" s="14"/>
      <c r="AG30" s="14"/>
    </row>
    <row r="31" spans="1:37" x14ac:dyDescent="0.25">
      <c r="A31" s="47">
        <v>2019</v>
      </c>
      <c r="B31" s="16">
        <v>500300.14241627214</v>
      </c>
      <c r="D31" s="43">
        <v>5039.9637985999998</v>
      </c>
      <c r="E31" s="43">
        <v>3603.7288923999999</v>
      </c>
      <c r="F31" s="54">
        <f t="shared" si="2"/>
        <v>1436.2349061999998</v>
      </c>
      <c r="G31" s="21"/>
      <c r="H31" s="43">
        <v>20638.703835</v>
      </c>
      <c r="I31" s="43">
        <v>18538.703835</v>
      </c>
      <c r="J31" s="43">
        <v>2100</v>
      </c>
      <c r="K31" s="21"/>
      <c r="L31" s="34" t="s">
        <v>16</v>
      </c>
      <c r="M31" s="16">
        <v>503836.37732338597</v>
      </c>
      <c r="O31" s="23">
        <f t="shared" si="0"/>
        <v>3536.2349071138306</v>
      </c>
      <c r="P31" s="36">
        <f t="shared" si="1"/>
        <v>0.70682268648477109</v>
      </c>
      <c r="AG31" s="16"/>
    </row>
    <row r="32" spans="1:37" ht="20.149999999999999" customHeight="1" x14ac:dyDescent="0.25">
      <c r="A32" s="47">
        <v>2020</v>
      </c>
      <c r="B32" s="16">
        <v>503836.37732338597</v>
      </c>
      <c r="D32" s="28">
        <v>5077.3006979000002</v>
      </c>
      <c r="E32" s="28">
        <v>3650.9868781999999</v>
      </c>
      <c r="F32" s="54">
        <f t="shared" si="2"/>
        <v>1426.3138197000003</v>
      </c>
      <c r="G32" s="21"/>
      <c r="H32" s="32">
        <v>20598.703835</v>
      </c>
      <c r="I32" s="32">
        <v>18538.703835</v>
      </c>
      <c r="J32" s="28">
        <v>2060</v>
      </c>
      <c r="K32" s="21"/>
      <c r="L32" s="34" t="s">
        <v>16</v>
      </c>
      <c r="M32" s="16">
        <v>507322.69114272599</v>
      </c>
      <c r="O32" s="23">
        <f t="shared" si="0"/>
        <v>3486.3138193400227</v>
      </c>
      <c r="P32" s="36">
        <f t="shared" si="1"/>
        <v>0.69195357386875267</v>
      </c>
      <c r="Y32" s="4"/>
      <c r="Z32" s="4"/>
      <c r="AA32" s="4"/>
    </row>
    <row r="33" spans="1:187" x14ac:dyDescent="0.25">
      <c r="A33" s="47">
        <v>2021</v>
      </c>
      <c r="B33" s="16">
        <v>507322.69114272599</v>
      </c>
      <c r="D33" s="43">
        <v>5113.5104459000004</v>
      </c>
      <c r="E33" s="43">
        <v>3701.2243339000001</v>
      </c>
      <c r="F33" s="54">
        <f t="shared" si="2"/>
        <v>1412.2861120000002</v>
      </c>
      <c r="G33" s="21"/>
      <c r="H33" s="43">
        <v>20558.703835</v>
      </c>
      <c r="I33" s="43">
        <v>18538.703835</v>
      </c>
      <c r="J33" s="43">
        <v>2020</v>
      </c>
      <c r="K33" s="21"/>
      <c r="L33" s="34" t="s">
        <v>16</v>
      </c>
      <c r="M33" s="16">
        <v>510754.97725442104</v>
      </c>
      <c r="O33" s="23">
        <f t="shared" si="0"/>
        <v>3432.2861116950517</v>
      </c>
      <c r="P33" s="36">
        <f t="shared" si="1"/>
        <v>0.67654890499061882</v>
      </c>
      <c r="Y33" s="4"/>
      <c r="Z33" s="4"/>
      <c r="AA33" s="4"/>
    </row>
    <row r="34" spans="1:187" x14ac:dyDescent="0.25">
      <c r="A34" s="47">
        <v>2022</v>
      </c>
      <c r="B34" s="16">
        <v>510754.97725442104</v>
      </c>
      <c r="D34" s="43">
        <v>5146.5616621999998</v>
      </c>
      <c r="E34" s="43">
        <v>3751.9778019999999</v>
      </c>
      <c r="F34" s="54">
        <f t="shared" si="2"/>
        <v>1394.5838601999999</v>
      </c>
      <c r="G34" s="21"/>
      <c r="H34" s="43">
        <v>20558.703835</v>
      </c>
      <c r="I34" s="43">
        <v>18538.703835</v>
      </c>
      <c r="J34" s="43">
        <v>2020</v>
      </c>
      <c r="K34" s="21"/>
      <c r="L34" s="34" t="s">
        <v>16</v>
      </c>
      <c r="M34" s="16">
        <v>514169.56111562403</v>
      </c>
      <c r="O34" s="23">
        <f t="shared" si="0"/>
        <v>3414.5838612029911</v>
      </c>
      <c r="P34" s="36">
        <f t="shared" si="1"/>
        <v>0.66853658080009137</v>
      </c>
      <c r="Y34" s="4"/>
      <c r="Z34" s="4"/>
      <c r="AA34" s="4"/>
    </row>
    <row r="35" spans="1:187" x14ac:dyDescent="0.25">
      <c r="A35" s="47">
        <v>2023</v>
      </c>
      <c r="B35" s="16">
        <v>514169.56111562403</v>
      </c>
      <c r="C35" s="4"/>
      <c r="D35" s="43">
        <v>5175.6194100000002</v>
      </c>
      <c r="E35" s="43">
        <v>3803.5774207999998</v>
      </c>
      <c r="F35" s="54">
        <f t="shared" si="2"/>
        <v>1372.0419892000004</v>
      </c>
      <c r="G35" s="30"/>
      <c r="H35" s="43">
        <v>20558.703835</v>
      </c>
      <c r="I35" s="43">
        <v>18538.703835</v>
      </c>
      <c r="J35" s="43">
        <v>2020</v>
      </c>
      <c r="K35" s="21"/>
      <c r="L35" s="34" t="s">
        <v>16</v>
      </c>
      <c r="M35" s="16">
        <v>517561.60310445592</v>
      </c>
      <c r="N35" s="4"/>
      <c r="O35" s="23">
        <f t="shared" si="0"/>
        <v>3392.0419888318866</v>
      </c>
      <c r="P35" s="36">
        <f t="shared" si="1"/>
        <v>0.65971271840207213</v>
      </c>
      <c r="Y35" s="4"/>
      <c r="Z35" s="4"/>
      <c r="AA35" s="4"/>
    </row>
    <row r="36" spans="1:187" x14ac:dyDescent="0.25">
      <c r="A36" s="46">
        <v>2024</v>
      </c>
      <c r="B36" s="16">
        <v>517561.60310445592</v>
      </c>
      <c r="D36" s="43">
        <v>5199.5018252</v>
      </c>
      <c r="E36" s="43">
        <v>3856.1928742999999</v>
      </c>
      <c r="F36" s="54">
        <f t="shared" si="2"/>
        <v>1343.3089509000001</v>
      </c>
      <c r="G36" s="21"/>
      <c r="H36" s="43">
        <v>20558.703835</v>
      </c>
      <c r="I36" s="43">
        <v>18538.703835</v>
      </c>
      <c r="J36" s="43">
        <v>2020</v>
      </c>
      <c r="K36" s="21"/>
      <c r="L36" s="34" t="s">
        <v>16</v>
      </c>
      <c r="M36" s="16">
        <v>520924.91205448494</v>
      </c>
      <c r="O36" s="23">
        <f t="shared" si="0"/>
        <v>3363.3089500290225</v>
      </c>
      <c r="P36" s="36">
        <f t="shared" si="1"/>
        <v>0.64983741642639381</v>
      </c>
    </row>
    <row r="37" spans="1:187" ht="20.149999999999999" customHeight="1" x14ac:dyDescent="0.25">
      <c r="A37" s="46">
        <v>2025</v>
      </c>
      <c r="B37" s="16">
        <v>520924.91205448494</v>
      </c>
      <c r="D37" s="28">
        <v>5217.5865100999999</v>
      </c>
      <c r="E37" s="28">
        <v>3909.4045157</v>
      </c>
      <c r="F37" s="54">
        <f t="shared" si="2"/>
        <v>1308.1819943999999</v>
      </c>
      <c r="G37" s="54"/>
      <c r="H37" s="32">
        <v>20558.703835</v>
      </c>
      <c r="I37" s="32">
        <v>18538.703835</v>
      </c>
      <c r="J37" s="28">
        <v>2020</v>
      </c>
      <c r="K37" s="21"/>
      <c r="L37" s="34" t="s">
        <v>16</v>
      </c>
      <c r="M37" s="16">
        <v>524253.09404968505</v>
      </c>
      <c r="O37" s="23">
        <f t="shared" si="0"/>
        <v>3328.1819952001097</v>
      </c>
      <c r="P37" s="36">
        <f t="shared" si="1"/>
        <v>0.63889860480544769</v>
      </c>
      <c r="Q37" s="21"/>
    </row>
    <row r="38" spans="1:187" x14ac:dyDescent="0.25">
      <c r="A38" s="46">
        <v>2026</v>
      </c>
      <c r="B38" s="16">
        <v>524253.09404968505</v>
      </c>
      <c r="D38" s="43">
        <v>5229.8925704000003</v>
      </c>
      <c r="E38" s="43">
        <v>3964.1140654000001</v>
      </c>
      <c r="F38" s="54">
        <f t="shared" si="2"/>
        <v>1265.7785050000002</v>
      </c>
      <c r="G38" s="21"/>
      <c r="H38" s="43">
        <v>20558.703835</v>
      </c>
      <c r="I38" s="43">
        <v>18538.703835</v>
      </c>
      <c r="J38" s="43">
        <v>2020</v>
      </c>
      <c r="K38" s="21"/>
      <c r="L38" s="34" t="s">
        <v>16</v>
      </c>
      <c r="M38" s="16">
        <v>527538.87255417008</v>
      </c>
      <c r="O38" s="23">
        <f t="shared" si="0"/>
        <v>3285.7785044850316</v>
      </c>
      <c r="P38" s="36">
        <f t="shared" si="1"/>
        <v>0.62675424175438976</v>
      </c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</row>
    <row r="39" spans="1:187" x14ac:dyDescent="0.25">
      <c r="A39" s="46">
        <v>2027</v>
      </c>
      <c r="B39" s="16">
        <v>527538.87255417008</v>
      </c>
      <c r="D39" s="43">
        <v>5236.9937104000001</v>
      </c>
      <c r="E39" s="43">
        <v>4019.9727773</v>
      </c>
      <c r="F39" s="54">
        <f t="shared" si="2"/>
        <v>1217.0209331000001</v>
      </c>
      <c r="G39" s="21"/>
      <c r="H39" s="43">
        <v>20558.703835</v>
      </c>
      <c r="I39" s="43">
        <v>18538.703835</v>
      </c>
      <c r="J39" s="43">
        <v>2020</v>
      </c>
      <c r="K39" s="21"/>
      <c r="L39" s="34" t="s">
        <v>16</v>
      </c>
      <c r="M39" s="16">
        <v>530775.89348722203</v>
      </c>
      <c r="O39" s="23">
        <f t="shared" si="0"/>
        <v>3237.0209330519428</v>
      </c>
      <c r="P39" s="36">
        <f t="shared" si="1"/>
        <v>0.61360803941884889</v>
      </c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</row>
    <row r="40" spans="1:187" x14ac:dyDescent="0.25">
      <c r="A40" s="46">
        <v>2028</v>
      </c>
      <c r="B40" s="16">
        <v>530775.89348722203</v>
      </c>
      <c r="D40" s="43">
        <v>5239.9760808999999</v>
      </c>
      <c r="E40" s="43">
        <v>4077.1425724000001</v>
      </c>
      <c r="F40" s="54">
        <f t="shared" si="2"/>
        <v>1162.8335084999999</v>
      </c>
      <c r="G40" s="21"/>
      <c r="H40" s="43">
        <v>20558.703835</v>
      </c>
      <c r="I40" s="43">
        <v>18538.703835</v>
      </c>
      <c r="J40" s="43">
        <v>2020</v>
      </c>
      <c r="K40" s="21"/>
      <c r="L40" s="34" t="s">
        <v>16</v>
      </c>
      <c r="M40" s="16">
        <v>533958.72699597804</v>
      </c>
      <c r="O40" s="23">
        <f t="shared" si="0"/>
        <v>3182.8335087560117</v>
      </c>
      <c r="P40" s="36">
        <f t="shared" si="1"/>
        <v>0.59965675679892871</v>
      </c>
      <c r="Q40" s="20"/>
      <c r="R40" s="25"/>
      <c r="S40" s="25"/>
      <c r="T40" s="25"/>
      <c r="U40" s="25"/>
      <c r="V40" s="4"/>
      <c r="W40" s="4"/>
      <c r="X40" s="4"/>
      <c r="Y40" s="4"/>
      <c r="Z40" s="4"/>
      <c r="AA40" s="4"/>
    </row>
    <row r="41" spans="1:187" x14ac:dyDescent="0.25">
      <c r="A41" s="46">
        <v>2029</v>
      </c>
      <c r="B41" s="16">
        <v>533958.72699597804</v>
      </c>
      <c r="D41" s="43">
        <v>5240.2081636000003</v>
      </c>
      <c r="E41" s="43">
        <v>4135.3761729999997</v>
      </c>
      <c r="F41" s="54">
        <f t="shared" si="2"/>
        <v>1104.8319906000006</v>
      </c>
      <c r="G41" s="21"/>
      <c r="H41" s="43">
        <v>20558.703835</v>
      </c>
      <c r="I41" s="43">
        <v>18538.703835</v>
      </c>
      <c r="J41" s="43">
        <v>2020</v>
      </c>
      <c r="K41" s="21"/>
      <c r="L41" s="34" t="s">
        <v>16</v>
      </c>
      <c r="M41" s="16">
        <v>537083.5589869601</v>
      </c>
      <c r="O41" s="23">
        <f t="shared" si="0"/>
        <v>3124.8319909820566</v>
      </c>
      <c r="P41" s="36">
        <f t="shared" si="1"/>
        <v>0.58521976193968894</v>
      </c>
      <c r="Q41" s="20"/>
      <c r="R41" s="4"/>
      <c r="S41" s="4"/>
      <c r="T41" s="4"/>
      <c r="U41" s="4"/>
      <c r="V41" s="4"/>
      <c r="W41" s="4"/>
      <c r="X41" s="4"/>
      <c r="Y41" s="4"/>
      <c r="Z41" s="4"/>
      <c r="AA41" s="4"/>
    </row>
    <row r="42" spans="1:187" x14ac:dyDescent="0.25">
      <c r="A42" s="46">
        <v>2030</v>
      </c>
      <c r="B42" s="16">
        <v>537083.5589869601</v>
      </c>
      <c r="D42" s="21">
        <v>5239</v>
      </c>
      <c r="E42" s="21">
        <v>4194</v>
      </c>
      <c r="F42" s="54">
        <f t="shared" si="2"/>
        <v>1045</v>
      </c>
      <c r="G42" s="21"/>
      <c r="H42" s="32">
        <v>20558.703835</v>
      </c>
      <c r="I42" s="32">
        <v>18538.703835</v>
      </c>
      <c r="J42" s="21">
        <v>2020</v>
      </c>
      <c r="K42" s="21"/>
      <c r="L42" s="34" t="s">
        <v>16</v>
      </c>
      <c r="M42" s="16">
        <v>540148.34647968004</v>
      </c>
      <c r="O42" s="23">
        <f t="shared" si="0"/>
        <v>3064.7874927199446</v>
      </c>
      <c r="P42" s="36">
        <f t="shared" si="1"/>
        <v>0.57063513515489217</v>
      </c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</row>
    <row r="43" spans="1:187" x14ac:dyDescent="0.25">
      <c r="A43" s="46"/>
      <c r="D43" s="21"/>
      <c r="E43" s="21"/>
      <c r="F43" s="21"/>
      <c r="G43" s="21"/>
      <c r="H43" s="21"/>
      <c r="I43" s="21"/>
      <c r="J43" s="21"/>
      <c r="K43" s="21"/>
      <c r="L43" s="21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</row>
    <row r="44" spans="1:187" ht="16" customHeight="1" x14ac:dyDescent="0.25">
      <c r="A44" t="s">
        <v>26</v>
      </c>
    </row>
    <row r="45" spans="1:187" s="19" customFormat="1" ht="16" customHeight="1" x14ac:dyDescent="0.25">
      <c r="A45" s="37" t="s">
        <v>17</v>
      </c>
      <c r="B45" s="24"/>
      <c r="C45" s="24"/>
      <c r="D45" s="31"/>
      <c r="E45" s="31"/>
      <c r="F45" s="31"/>
      <c r="G45" s="31"/>
      <c r="H45" s="31"/>
      <c r="I45" s="31"/>
      <c r="J45" s="31"/>
      <c r="K45" s="31"/>
      <c r="L45" s="31"/>
      <c r="M45" s="25"/>
      <c r="N45" s="25"/>
      <c r="O45" s="25"/>
      <c r="P45" s="25"/>
      <c r="Q45" s="25"/>
      <c r="R45" s="25"/>
      <c r="S45" s="25"/>
      <c r="T45" s="25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24"/>
      <c r="AK45" s="24"/>
      <c r="AL45" s="24"/>
      <c r="AM45" s="24"/>
      <c r="AN45" s="24"/>
      <c r="AO45" s="24"/>
      <c r="AP45" s="24"/>
      <c r="AQ45" s="24"/>
      <c r="AR45" s="24"/>
      <c r="AS45" s="24"/>
      <c r="AT45" s="24"/>
      <c r="AU45" s="24"/>
      <c r="AV45" s="24"/>
      <c r="AW45" s="24"/>
      <c r="AX45" s="24"/>
      <c r="AY45" s="24"/>
      <c r="AZ45" s="24"/>
      <c r="BA45" s="24"/>
      <c r="BB45" s="24"/>
      <c r="BC45" s="24"/>
      <c r="CH45" s="24"/>
      <c r="CI45" s="24"/>
      <c r="CJ45" s="24"/>
      <c r="CK45" s="24"/>
      <c r="CL45" s="24"/>
      <c r="CM45" s="24"/>
      <c r="CN45" s="24"/>
      <c r="CO45" s="24"/>
      <c r="CP45" s="24"/>
      <c r="CQ45" s="24"/>
      <c r="CR45" s="24"/>
      <c r="CS45" s="24"/>
      <c r="CT45" s="24"/>
      <c r="CU45" s="24"/>
      <c r="CV45" s="24"/>
      <c r="CW45" s="24"/>
      <c r="CX45" s="24"/>
      <c r="CY45" s="24"/>
      <c r="CZ45" s="24"/>
      <c r="DA45" s="24"/>
      <c r="DB45" s="24"/>
      <c r="DC45" s="24"/>
      <c r="DD45" s="24"/>
      <c r="DE45" s="24"/>
      <c r="DF45" s="24"/>
      <c r="DG45" s="24"/>
      <c r="DH45" s="24"/>
      <c r="DI45" s="24"/>
      <c r="DJ45" s="24"/>
      <c r="DK45" s="24"/>
      <c r="DL45" s="24"/>
      <c r="DM45" s="24"/>
      <c r="DN45" s="24"/>
      <c r="DO45" s="24"/>
      <c r="DP45" s="24"/>
      <c r="DQ45" s="24"/>
      <c r="DR45" s="24"/>
      <c r="DS45" s="24"/>
      <c r="DT45" s="24"/>
      <c r="DU45" s="24"/>
      <c r="DV45" s="24"/>
      <c r="DW45" s="24"/>
      <c r="DX45" s="24"/>
      <c r="DY45" s="24"/>
      <c r="DZ45" s="24"/>
      <c r="EA45" s="24"/>
      <c r="EB45" s="24"/>
      <c r="EC45" s="24"/>
      <c r="ED45" s="24"/>
      <c r="EE45" s="24"/>
      <c r="EF45" s="24"/>
      <c r="EG45" s="24"/>
      <c r="EH45" s="24"/>
    </row>
    <row r="46" spans="1:187" s="17" customFormat="1" ht="4" customHeight="1" x14ac:dyDescent="0.25">
      <c r="A46" s="22"/>
      <c r="B46" s="22"/>
      <c r="C46" s="22"/>
      <c r="D46" s="38"/>
      <c r="E46" s="39"/>
      <c r="F46" s="39"/>
      <c r="G46" s="39"/>
      <c r="H46" s="39"/>
      <c r="I46" s="39"/>
      <c r="J46" s="39"/>
      <c r="K46" s="39"/>
      <c r="L46" s="39"/>
      <c r="M46" s="40"/>
      <c r="N46" s="40"/>
      <c r="O46" s="40"/>
      <c r="P46" s="40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6"/>
      <c r="AI46" s="27"/>
      <c r="AJ46" s="27"/>
      <c r="AK46" s="27"/>
      <c r="AL46" s="27"/>
      <c r="AM46" s="27"/>
      <c r="AN46" s="27"/>
      <c r="AO46" s="27"/>
      <c r="AP46" s="27"/>
      <c r="AQ46" s="27"/>
      <c r="AR46" s="27"/>
      <c r="AS46" s="27"/>
      <c r="AT46" s="27"/>
      <c r="AU46" s="27"/>
      <c r="AV46" s="27"/>
      <c r="AW46" s="27"/>
      <c r="AX46" s="27"/>
      <c r="AY46" s="27"/>
      <c r="AZ46" s="27"/>
      <c r="BA46" s="27"/>
      <c r="BB46" s="27"/>
      <c r="BC46" s="27"/>
      <c r="CH46" s="26"/>
      <c r="CI46" s="26"/>
      <c r="CJ46" s="26"/>
      <c r="CK46" s="26"/>
      <c r="CL46" s="26"/>
      <c r="CM46" s="26"/>
      <c r="CN46" s="26"/>
      <c r="CO46" s="26"/>
      <c r="CP46" s="26"/>
      <c r="CQ46" s="26"/>
      <c r="CR46" s="26"/>
      <c r="CS46" s="26"/>
      <c r="CT46" s="26"/>
      <c r="CU46" s="26"/>
      <c r="CV46" s="26"/>
      <c r="CW46" s="26"/>
      <c r="CX46" s="26"/>
      <c r="CY46" s="26"/>
      <c r="CZ46" s="26"/>
      <c r="DA46" s="26"/>
      <c r="DB46" s="26"/>
      <c r="DC46" s="26"/>
      <c r="DD46" s="26"/>
      <c r="DE46" s="26"/>
      <c r="DF46" s="26"/>
      <c r="DG46" s="26"/>
      <c r="DH46" s="26"/>
      <c r="DI46" s="26"/>
      <c r="DJ46" s="26"/>
      <c r="DK46" s="26"/>
      <c r="DL46" s="26"/>
      <c r="DM46" s="26"/>
      <c r="DN46" s="26"/>
      <c r="DO46" s="26"/>
      <c r="DP46" s="26"/>
      <c r="DQ46" s="26"/>
      <c r="DR46" s="26"/>
      <c r="DS46" s="26"/>
      <c r="DT46" s="26"/>
      <c r="DU46" s="26"/>
      <c r="DV46" s="26"/>
      <c r="DW46" s="26"/>
      <c r="DX46" s="26"/>
      <c r="DY46" s="26"/>
      <c r="DZ46" s="26"/>
      <c r="EA46" s="26"/>
      <c r="EB46" s="26"/>
      <c r="EC46" s="26"/>
      <c r="ED46" s="26"/>
      <c r="EE46" s="26"/>
      <c r="EF46" s="26"/>
      <c r="EG46" s="26"/>
      <c r="EH46" s="26"/>
      <c r="EI46" s="18"/>
      <c r="EJ46" s="18"/>
      <c r="EK46" s="18"/>
      <c r="EL46" s="18"/>
      <c r="EM46" s="18"/>
      <c r="EN46" s="18"/>
      <c r="EO46" s="18"/>
      <c r="EP46" s="18"/>
      <c r="EQ46" s="18"/>
      <c r="ER46" s="18"/>
      <c r="ES46" s="18"/>
      <c r="ET46" s="18"/>
      <c r="EU46" s="18"/>
      <c r="EV46" s="18"/>
      <c r="EW46" s="18"/>
      <c r="EX46" s="18"/>
      <c r="EY46" s="18"/>
      <c r="EZ46" s="18"/>
      <c r="FA46" s="18"/>
      <c r="FB46" s="18"/>
      <c r="FC46" s="18"/>
      <c r="FD46" s="18"/>
      <c r="FE46" s="18"/>
      <c r="FF46" s="18"/>
      <c r="FG46" s="18"/>
      <c r="FH46" s="18"/>
      <c r="FI46" s="18"/>
      <c r="FJ46" s="18"/>
      <c r="FK46" s="18"/>
      <c r="FL46" s="18"/>
      <c r="FM46" s="18"/>
      <c r="FN46" s="18"/>
      <c r="FO46" s="18"/>
      <c r="FP46" s="18"/>
      <c r="FQ46" s="18"/>
      <c r="FR46" s="18"/>
      <c r="FS46" s="18"/>
      <c r="FT46" s="18"/>
      <c r="FU46" s="18"/>
      <c r="FV46" s="18"/>
      <c r="FW46" s="18"/>
      <c r="FX46" s="18"/>
      <c r="FY46" s="18"/>
      <c r="FZ46" s="18"/>
      <c r="GA46" s="18"/>
      <c r="GB46" s="18"/>
      <c r="GC46" s="18"/>
      <c r="GD46" s="18"/>
      <c r="GE46" s="18"/>
    </row>
    <row r="47" spans="1:187" s="4" customFormat="1" x14ac:dyDescent="0.25">
      <c r="A47" s="35"/>
      <c r="B47" s="35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6"/>
      <c r="AF47" s="26"/>
      <c r="AG47" s="26"/>
      <c r="AH47" s="26"/>
      <c r="AI47" s="26"/>
      <c r="AJ47" s="26"/>
      <c r="AK47" s="26"/>
      <c r="AL47" s="26"/>
      <c r="AM47" s="26"/>
      <c r="AN47" s="26"/>
      <c r="AO47" s="26"/>
      <c r="AP47" s="27"/>
      <c r="AQ47" s="27"/>
      <c r="AR47" s="27"/>
      <c r="AS47" s="27"/>
      <c r="AT47" s="27"/>
      <c r="AU47" s="27"/>
      <c r="AV47" s="27"/>
      <c r="AW47" s="27"/>
      <c r="AX47" s="27"/>
      <c r="AY47" s="27"/>
      <c r="AZ47" s="27"/>
      <c r="BA47" s="27"/>
      <c r="BB47" s="27"/>
      <c r="BC47" s="27"/>
      <c r="CH47" s="26"/>
      <c r="CI47" s="26"/>
      <c r="CJ47" s="26"/>
      <c r="CK47" s="26"/>
      <c r="CL47" s="26"/>
      <c r="CM47" s="26"/>
      <c r="CN47" s="26"/>
      <c r="CO47" s="26"/>
      <c r="CP47" s="26"/>
      <c r="CQ47" s="26"/>
      <c r="CR47" s="26"/>
      <c r="CS47" s="26"/>
      <c r="CT47" s="26"/>
      <c r="CU47" s="26"/>
      <c r="CV47" s="26"/>
      <c r="CW47" s="26"/>
      <c r="CX47" s="26"/>
      <c r="CY47" s="26"/>
      <c r="CZ47" s="26"/>
      <c r="DA47" s="26"/>
      <c r="DB47" s="26"/>
      <c r="DC47" s="26"/>
      <c r="DD47" s="26"/>
      <c r="DE47" s="26"/>
      <c r="DF47" s="26"/>
      <c r="DG47" s="26"/>
      <c r="DH47" s="26"/>
      <c r="DI47" s="26"/>
      <c r="DJ47" s="26"/>
      <c r="DK47" s="26"/>
      <c r="DL47" s="26"/>
      <c r="DM47" s="26"/>
      <c r="DN47" s="26"/>
      <c r="DO47" s="26"/>
      <c r="DP47" s="26"/>
      <c r="DQ47" s="26"/>
      <c r="DR47" s="26"/>
      <c r="DS47" s="26"/>
      <c r="DT47" s="26"/>
      <c r="DU47" s="26"/>
      <c r="DV47" s="26"/>
      <c r="DW47" s="26"/>
      <c r="DX47" s="26"/>
      <c r="DY47" s="26"/>
      <c r="DZ47" s="26"/>
      <c r="EA47" s="26"/>
      <c r="EB47" s="26"/>
      <c r="EC47" s="26"/>
      <c r="ED47" s="26"/>
      <c r="EE47" s="26"/>
      <c r="EF47" s="26"/>
      <c r="EG47" s="26"/>
      <c r="EH47" s="26"/>
    </row>
    <row r="48" spans="1:187" ht="4" customHeight="1" x14ac:dyDescent="0.25">
      <c r="A48" s="45"/>
      <c r="B48" s="53"/>
      <c r="C48" s="53"/>
      <c r="D48" s="53"/>
      <c r="E48" s="53"/>
      <c r="F48" s="53"/>
      <c r="G48" s="53"/>
      <c r="H48" s="53"/>
      <c r="I48" s="53"/>
      <c r="J48" s="53"/>
      <c r="K48" s="53"/>
      <c r="L48" s="53"/>
      <c r="M48" s="53"/>
      <c r="N48" s="53"/>
      <c r="O48" s="53"/>
      <c r="P48" s="53"/>
      <c r="Q48" s="14"/>
      <c r="R48" s="14"/>
      <c r="S48" s="14"/>
      <c r="T48" s="14"/>
      <c r="U48" s="14"/>
      <c r="V48" s="14"/>
      <c r="W48" s="14"/>
    </row>
    <row r="49" spans="1:23" x14ac:dyDescent="0.25">
      <c r="A49"/>
      <c r="B49" s="43"/>
      <c r="F49" s="43"/>
      <c r="K49" s="43"/>
      <c r="P49" s="43"/>
      <c r="Q49" s="14"/>
      <c r="R49" s="14"/>
      <c r="S49" s="14"/>
      <c r="T49" s="14"/>
      <c r="U49" s="14"/>
      <c r="V49" s="14"/>
      <c r="W49" s="14"/>
    </row>
    <row r="50" spans="1:23" s="4" customFormat="1" x14ac:dyDescent="0.25">
      <c r="A50" s="8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</row>
    <row r="51" spans="1:23" s="4" customFormat="1" x14ac:dyDescent="0.25">
      <c r="A51" s="8"/>
    </row>
    <row r="52" spans="1:23" s="4" customFormat="1" x14ac:dyDescent="0.25">
      <c r="A52" s="8"/>
    </row>
  </sheetData>
  <mergeCells count="3">
    <mergeCell ref="B9:B13"/>
    <mergeCell ref="M9:M13"/>
    <mergeCell ref="L10:L13"/>
  </mergeCells>
  <phoneticPr fontId="0" type="noConversion"/>
  <pageMargins left="0.70866141732283472" right="0.70866141732283472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B05BAA-37A4-4317-B518-ADADAFFFE468}">
  <dimension ref="A1:GE48"/>
  <sheetViews>
    <sheetView workbookViewId="0">
      <selection activeCell="Q1" sqref="Q1"/>
    </sheetView>
  </sheetViews>
  <sheetFormatPr baseColWidth="10" defaultRowHeight="10.5" x14ac:dyDescent="0.25"/>
  <cols>
    <col min="1" max="1" width="10" style="7" customWidth="1"/>
    <col min="2" max="2" width="11.42578125" customWidth="1"/>
    <col min="3" max="3" width="3" customWidth="1"/>
    <col min="5" max="6" width="10" customWidth="1"/>
    <col min="7" max="7" width="3" customWidth="1"/>
    <col min="9" max="10" width="10" customWidth="1"/>
    <col min="11" max="11" width="3" customWidth="1"/>
    <col min="12" max="12" width="11.85546875" customWidth="1"/>
    <col min="13" max="13" width="9.85546875" bestFit="1" customWidth="1"/>
    <col min="14" max="14" width="2.5703125" customWidth="1"/>
    <col min="15" max="15" width="7.85546875" bestFit="1" customWidth="1"/>
    <col min="16" max="16" width="7" customWidth="1"/>
    <col min="17" max="17" width="11.85546875" customWidth="1"/>
    <col min="18" max="18" width="7.42578125" customWidth="1"/>
    <col min="19" max="21" width="6.5703125" bestFit="1" customWidth="1"/>
  </cols>
  <sheetData>
    <row r="1" spans="1:35" ht="34.5" customHeight="1" x14ac:dyDescent="0.3">
      <c r="A1" s="63" t="s">
        <v>18</v>
      </c>
      <c r="B1" s="58"/>
      <c r="C1" s="58"/>
      <c r="D1" s="59"/>
      <c r="E1" s="59"/>
      <c r="F1" s="59"/>
      <c r="G1" s="59"/>
      <c r="H1" s="59"/>
      <c r="I1" s="59"/>
      <c r="J1" s="59"/>
      <c r="K1" s="59"/>
      <c r="P1" s="59"/>
      <c r="Q1" s="61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</row>
    <row r="2" spans="1:35" ht="5.15" customHeight="1" thickBot="1" x14ac:dyDescent="0.3">
      <c r="A2" s="64"/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1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</row>
    <row r="3" spans="1:35" s="60" customFormat="1" ht="30" customHeight="1" x14ac:dyDescent="0.3">
      <c r="A3" s="12" t="s">
        <v>15</v>
      </c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62"/>
      <c r="AC3" s="62"/>
      <c r="AD3" s="62"/>
      <c r="AE3" s="62"/>
      <c r="AF3" s="62"/>
      <c r="AG3" s="62"/>
      <c r="AH3" s="62"/>
      <c r="AI3" s="62"/>
    </row>
    <row r="4" spans="1:35" s="60" customFormat="1" ht="16" customHeight="1" x14ac:dyDescent="0.3">
      <c r="A4" s="12" t="s">
        <v>19</v>
      </c>
    </row>
    <row r="5" spans="1:35" s="60" customFormat="1" ht="16" customHeight="1" x14ac:dyDescent="0.3">
      <c r="A5" s="12" t="s">
        <v>25</v>
      </c>
      <c r="P5" s="65" t="s">
        <v>34</v>
      </c>
    </row>
    <row r="6" spans="1:35" s="10" customFormat="1" ht="16" customHeight="1" x14ac:dyDescent="0.25">
      <c r="A6" s="9" t="s">
        <v>13</v>
      </c>
      <c r="P6" s="11" t="s">
        <v>14</v>
      </c>
    </row>
    <row r="7" spans="1:35" ht="4" customHeight="1" x14ac:dyDescent="0.25">
      <c r="A7" s="6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spans="1:35" ht="4" customHeight="1" x14ac:dyDescent="0.25"/>
    <row r="9" spans="1:35" ht="8.25" customHeight="1" x14ac:dyDescent="0.25">
      <c r="B9" s="66" t="s">
        <v>10</v>
      </c>
      <c r="M9" s="66" t="s">
        <v>11</v>
      </c>
    </row>
    <row r="10" spans="1:35" ht="12.75" customHeight="1" x14ac:dyDescent="0.25">
      <c r="A10" s="8"/>
      <c r="B10" s="67"/>
      <c r="C10" s="4"/>
      <c r="F10" s="1" t="s">
        <v>3</v>
      </c>
      <c r="G10" s="4"/>
      <c r="J10" s="1" t="s">
        <v>6</v>
      </c>
      <c r="K10" s="4"/>
      <c r="L10" s="66" t="s">
        <v>12</v>
      </c>
      <c r="M10" s="67"/>
      <c r="P10" s="1" t="s">
        <v>9</v>
      </c>
    </row>
    <row r="11" spans="1:35" ht="4" customHeight="1" x14ac:dyDescent="0.25">
      <c r="A11" s="8"/>
      <c r="B11" s="67"/>
      <c r="C11" s="5"/>
      <c r="D11" s="3"/>
      <c r="E11" s="3"/>
      <c r="F11" s="3"/>
      <c r="G11" s="5"/>
      <c r="H11" s="3"/>
      <c r="I11" s="3"/>
      <c r="J11" s="3"/>
      <c r="K11" s="5"/>
      <c r="L11" s="67"/>
      <c r="M11" s="67"/>
      <c r="N11" s="5"/>
      <c r="O11" s="3"/>
      <c r="P11" s="3"/>
      <c r="Q11" s="1"/>
      <c r="R11" s="1"/>
      <c r="S11" s="1"/>
      <c r="T11" s="1"/>
      <c r="U11" s="1"/>
      <c r="V11" s="1"/>
      <c r="W11" s="1"/>
    </row>
    <row r="12" spans="1:35" ht="4" customHeight="1" x14ac:dyDescent="0.25">
      <c r="A12" s="8"/>
      <c r="B12" s="67"/>
      <c r="C12" s="5"/>
      <c r="D12" s="1"/>
      <c r="E12" s="1"/>
      <c r="F12" s="1"/>
      <c r="G12" s="5"/>
      <c r="H12" s="1"/>
      <c r="I12" s="1"/>
      <c r="J12" s="1"/>
      <c r="K12" s="5"/>
      <c r="L12" s="67"/>
      <c r="M12" s="67"/>
      <c r="N12" s="5"/>
      <c r="O12" s="1"/>
      <c r="P12" s="1"/>
      <c r="Q12" s="1"/>
      <c r="R12" s="1"/>
      <c r="S12" s="1"/>
      <c r="T12" s="1"/>
      <c r="U12" s="1"/>
      <c r="V12" s="1"/>
      <c r="W12" s="1"/>
    </row>
    <row r="13" spans="1:35" x14ac:dyDescent="0.25">
      <c r="A13" s="8"/>
      <c r="B13" s="67"/>
      <c r="C13" s="5"/>
      <c r="D13" s="1" t="s">
        <v>0</v>
      </c>
      <c r="E13" s="1" t="s">
        <v>1</v>
      </c>
      <c r="F13" s="1" t="s">
        <v>2</v>
      </c>
      <c r="G13" s="5"/>
      <c r="H13" s="1" t="s">
        <v>4</v>
      </c>
      <c r="I13" s="1" t="s">
        <v>5</v>
      </c>
      <c r="J13" s="1" t="s">
        <v>2</v>
      </c>
      <c r="K13" s="1"/>
      <c r="L13" s="67"/>
      <c r="M13" s="67"/>
      <c r="N13" s="5"/>
      <c r="O13" s="1" t="s">
        <v>7</v>
      </c>
      <c r="P13" s="1" t="s">
        <v>8</v>
      </c>
      <c r="Q13" s="1"/>
      <c r="R13" s="1"/>
      <c r="S13" s="1"/>
      <c r="T13" s="1"/>
      <c r="U13" s="1"/>
      <c r="V13" s="1"/>
      <c r="W13" s="1"/>
    </row>
    <row r="14" spans="1:35" ht="4" customHeight="1" x14ac:dyDescent="0.25">
      <c r="A14" s="6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</row>
    <row r="15" spans="1:35" ht="4" customHeight="1" x14ac:dyDescent="0.25"/>
    <row r="16" spans="1:35" ht="20.149999999999999" customHeight="1" x14ac:dyDescent="0.25">
      <c r="A16" s="7">
        <v>2004</v>
      </c>
      <c r="B16" s="21">
        <v>434473</v>
      </c>
      <c r="D16" s="26">
        <v>4634.5599539000004</v>
      </c>
      <c r="E16" s="26">
        <v>3100.4961846000001</v>
      </c>
      <c r="F16" s="26">
        <v>1534.0637693000003</v>
      </c>
      <c r="G16" s="21"/>
      <c r="H16" s="41">
        <v>21139.982051999999</v>
      </c>
      <c r="I16" s="41">
        <v>17639.982</v>
      </c>
      <c r="J16" s="41">
        <v>3500.0000519999994</v>
      </c>
      <c r="K16" s="21"/>
      <c r="L16" s="34" t="s">
        <v>16</v>
      </c>
      <c r="M16" s="16">
        <v>439507.06382103299</v>
      </c>
      <c r="O16" s="23">
        <f>M16-B16</f>
        <v>5034.0638210329926</v>
      </c>
      <c r="P16" s="36">
        <f>(O16/B16)*100</f>
        <v>1.1586597604530069</v>
      </c>
    </row>
    <row r="17" spans="1:37" x14ac:dyDescent="0.25">
      <c r="A17" s="7">
        <v>2005</v>
      </c>
      <c r="B17" s="16">
        <v>439507.06382103299</v>
      </c>
      <c r="D17" s="26">
        <v>4663.0601857000001</v>
      </c>
      <c r="E17" s="26">
        <v>3114.4545483000002</v>
      </c>
      <c r="F17" s="26">
        <v>1548.6056374</v>
      </c>
      <c r="G17" s="21"/>
      <c r="H17" s="41">
        <v>20856.524149000001</v>
      </c>
      <c r="I17" s="41">
        <v>17731.524144999999</v>
      </c>
      <c r="J17" s="41">
        <v>3125.0000040000014</v>
      </c>
      <c r="K17" s="21"/>
      <c r="L17" s="34" t="s">
        <v>16</v>
      </c>
      <c r="M17" s="16">
        <v>444180.66946300503</v>
      </c>
      <c r="O17" s="23">
        <f t="shared" ref="O17:O42" si="0">M17-B17</f>
        <v>4673.6056419720408</v>
      </c>
      <c r="P17" s="36">
        <f t="shared" ref="P17:P42" si="1">(O17/B17)*100</f>
        <v>1.0633744088980399</v>
      </c>
    </row>
    <row r="18" spans="1:37" x14ac:dyDescent="0.25">
      <c r="A18" s="7">
        <v>2006</v>
      </c>
      <c r="B18" s="16">
        <v>444180.66946300503</v>
      </c>
      <c r="D18" s="26">
        <v>4685.8078101000001</v>
      </c>
      <c r="E18" s="26">
        <v>3130.5183262999999</v>
      </c>
      <c r="F18" s="26">
        <v>1555.2894838000002</v>
      </c>
      <c r="G18" s="21"/>
      <c r="H18" s="41">
        <v>20658.839386</v>
      </c>
      <c r="I18" s="41">
        <v>17908.839386</v>
      </c>
      <c r="J18" s="41">
        <v>2750</v>
      </c>
      <c r="K18" s="21"/>
      <c r="L18" s="34" t="s">
        <v>16</v>
      </c>
      <c r="M18" s="16">
        <v>448485.95894642902</v>
      </c>
      <c r="O18" s="23">
        <f t="shared" si="0"/>
        <v>4305.2894834239851</v>
      </c>
      <c r="P18" s="36">
        <f t="shared" si="1"/>
        <v>0.96926538667900419</v>
      </c>
    </row>
    <row r="19" spans="1:37" x14ac:dyDescent="0.25">
      <c r="A19" s="7">
        <v>2007</v>
      </c>
      <c r="B19" s="16">
        <v>448485.95894642902</v>
      </c>
      <c r="D19" s="26">
        <v>4700.4006668000002</v>
      </c>
      <c r="E19" s="26">
        <v>3150.1801418999999</v>
      </c>
      <c r="F19" s="26">
        <v>1550.2205249000003</v>
      </c>
      <c r="G19" s="21"/>
      <c r="H19" s="41">
        <v>20767.016174</v>
      </c>
      <c r="I19" s="41">
        <v>18267.016174</v>
      </c>
      <c r="J19" s="41">
        <v>2500</v>
      </c>
      <c r="K19" s="21"/>
      <c r="L19" s="34" t="s">
        <v>16</v>
      </c>
      <c r="M19" s="16">
        <v>452536.17947162909</v>
      </c>
      <c r="O19" s="23">
        <f t="shared" si="0"/>
        <v>4050.2205252000713</v>
      </c>
      <c r="P19" s="36">
        <f t="shared" si="1"/>
        <v>0.90308747562905622</v>
      </c>
    </row>
    <row r="20" spans="1:37" x14ac:dyDescent="0.25">
      <c r="A20" s="7">
        <v>2008</v>
      </c>
      <c r="B20" s="16">
        <v>452536.17947162909</v>
      </c>
      <c r="D20" s="26">
        <v>4709.4143653000001</v>
      </c>
      <c r="E20" s="26">
        <v>3172.9862118999999</v>
      </c>
      <c r="F20" s="26">
        <v>1536.4281534000002</v>
      </c>
      <c r="G20" s="21"/>
      <c r="H20" s="41">
        <v>20791.021417</v>
      </c>
      <c r="I20" s="41">
        <v>18541.021417</v>
      </c>
      <c r="J20" s="41">
        <v>2250</v>
      </c>
      <c r="K20" s="21"/>
      <c r="L20" s="34" t="s">
        <v>16</v>
      </c>
      <c r="M20" s="16">
        <v>456322.60762518301</v>
      </c>
      <c r="O20" s="23">
        <f t="shared" si="0"/>
        <v>3786.4281535539194</v>
      </c>
      <c r="P20" s="36">
        <f t="shared" si="1"/>
        <v>0.83671280337737108</v>
      </c>
    </row>
    <row r="21" spans="1:37" x14ac:dyDescent="0.25">
      <c r="A21" s="7">
        <v>2009</v>
      </c>
      <c r="B21" s="16">
        <v>456322.60762518301</v>
      </c>
      <c r="D21" s="26">
        <v>4712.6837869000001</v>
      </c>
      <c r="E21" s="26">
        <v>3199.1704897999998</v>
      </c>
      <c r="F21" s="26">
        <v>1513.5132971000003</v>
      </c>
      <c r="G21" s="21"/>
      <c r="H21" s="41">
        <v>20826.431630999999</v>
      </c>
      <c r="I21" s="41">
        <v>18726.431630999999</v>
      </c>
      <c r="J21" s="41">
        <v>2100</v>
      </c>
      <c r="K21" s="21"/>
      <c r="L21" s="34" t="s">
        <v>16</v>
      </c>
      <c r="M21" s="16">
        <v>459936.120921925</v>
      </c>
      <c r="O21" s="23">
        <f t="shared" si="0"/>
        <v>3613.5132967419922</v>
      </c>
      <c r="P21" s="36">
        <f t="shared" si="1"/>
        <v>0.79187689506501102</v>
      </c>
    </row>
    <row r="22" spans="1:37" ht="20.149999999999999" customHeight="1" x14ac:dyDescent="0.25">
      <c r="A22" s="7">
        <v>2010</v>
      </c>
      <c r="B22" s="16">
        <v>459936.120921925</v>
      </c>
      <c r="D22" s="26">
        <v>4712.7871983000005</v>
      </c>
      <c r="E22" s="26">
        <v>3228.4324046000002</v>
      </c>
      <c r="F22" s="26">
        <v>1484.3547937000003</v>
      </c>
      <c r="G22" s="21"/>
      <c r="H22" s="41">
        <v>20870.063789</v>
      </c>
      <c r="I22" s="41">
        <v>18820.063789</v>
      </c>
      <c r="J22" s="41">
        <v>2050</v>
      </c>
      <c r="K22" s="21"/>
      <c r="L22" s="34" t="s">
        <v>16</v>
      </c>
      <c r="M22" s="16">
        <v>463470.47571614798</v>
      </c>
      <c r="O22" s="23">
        <f t="shared" si="0"/>
        <v>3534.3547942229779</v>
      </c>
      <c r="P22" s="36">
        <f t="shared" si="1"/>
        <v>0.76844471078690102</v>
      </c>
    </row>
    <row r="23" spans="1:37" x14ac:dyDescent="0.25">
      <c r="A23" s="7">
        <v>2011</v>
      </c>
      <c r="B23" s="16">
        <v>463470.47571614798</v>
      </c>
      <c r="D23" s="26">
        <v>4712.8599310999998</v>
      </c>
      <c r="E23" s="26">
        <v>3259.6252436999998</v>
      </c>
      <c r="F23" s="26">
        <v>1453.2346874</v>
      </c>
      <c r="G23" s="21"/>
      <c r="H23" s="41">
        <v>20820.063789</v>
      </c>
      <c r="I23" s="41">
        <v>18820.063789</v>
      </c>
      <c r="J23" s="41">
        <v>2000</v>
      </c>
      <c r="K23" s="21"/>
      <c r="L23" s="34" t="s">
        <v>16</v>
      </c>
      <c r="M23" s="16">
        <v>466923.71040333499</v>
      </c>
      <c r="O23" s="23">
        <f t="shared" si="0"/>
        <v>3453.2346871870104</v>
      </c>
      <c r="P23" s="36">
        <f t="shared" si="1"/>
        <v>0.74508191311455629</v>
      </c>
    </row>
    <row r="24" spans="1:37" x14ac:dyDescent="0.25">
      <c r="A24" s="7">
        <v>2012</v>
      </c>
      <c r="B24" s="16">
        <v>466923.71040333499</v>
      </c>
      <c r="D24" s="26">
        <v>4714.2220453999998</v>
      </c>
      <c r="E24" s="26">
        <v>3293.78377</v>
      </c>
      <c r="F24" s="26">
        <v>1420.4382753999998</v>
      </c>
      <c r="G24" s="21"/>
      <c r="H24" s="41">
        <v>20820.063789</v>
      </c>
      <c r="I24" s="41">
        <v>18820.063789</v>
      </c>
      <c r="J24" s="41">
        <v>2000</v>
      </c>
      <c r="K24" s="21"/>
      <c r="L24" s="34" t="s">
        <v>16</v>
      </c>
      <c r="M24" s="16">
        <v>470344.14867806697</v>
      </c>
      <c r="O24" s="23">
        <f t="shared" si="0"/>
        <v>3420.438274731976</v>
      </c>
      <c r="P24" s="36">
        <f t="shared" si="1"/>
        <v>0.732547565806276</v>
      </c>
      <c r="AH24" s="14"/>
      <c r="AI24" s="14"/>
      <c r="AJ24" s="14"/>
      <c r="AK24" s="14"/>
    </row>
    <row r="25" spans="1:37" x14ac:dyDescent="0.25">
      <c r="A25" s="7">
        <v>2013</v>
      </c>
      <c r="B25" s="16">
        <v>470344.14867806697</v>
      </c>
      <c r="D25" s="26">
        <v>4719.6093908000003</v>
      </c>
      <c r="E25" s="26">
        <v>3330.6189159</v>
      </c>
      <c r="F25" s="26">
        <v>1388.9904749000002</v>
      </c>
      <c r="G25" s="21"/>
      <c r="H25" s="41">
        <v>20725.963469999999</v>
      </c>
      <c r="I25" s="41">
        <v>18725.963469999999</v>
      </c>
      <c r="J25" s="41">
        <v>2000</v>
      </c>
      <c r="K25" s="21"/>
      <c r="L25" s="34" t="s">
        <v>16</v>
      </c>
      <c r="M25" s="16">
        <v>473733.13915352704</v>
      </c>
      <c r="O25" s="23">
        <f t="shared" si="0"/>
        <v>3388.990475460072</v>
      </c>
      <c r="P25" s="36">
        <f t="shared" si="1"/>
        <v>0.72053420564177351</v>
      </c>
      <c r="Q25" s="4"/>
      <c r="AH25" s="14"/>
      <c r="AI25" s="14"/>
      <c r="AJ25" s="14"/>
      <c r="AK25" s="14"/>
    </row>
    <row r="26" spans="1:37" x14ac:dyDescent="0.25">
      <c r="A26" s="7">
        <v>2014</v>
      </c>
      <c r="B26" s="16">
        <v>473733.13915352704</v>
      </c>
      <c r="D26" s="26">
        <v>4730.5173682000004</v>
      </c>
      <c r="E26" s="26">
        <v>3369.5187897000001</v>
      </c>
      <c r="F26" s="26">
        <v>1360.9985785000003</v>
      </c>
      <c r="G26" s="21"/>
      <c r="H26" s="41">
        <v>20538.703835</v>
      </c>
      <c r="I26" s="41">
        <v>18538.703835</v>
      </c>
      <c r="J26" s="41">
        <v>2000</v>
      </c>
      <c r="K26" s="21"/>
      <c r="L26" s="34" t="s">
        <v>16</v>
      </c>
      <c r="M26" s="16">
        <v>477094.13773184695</v>
      </c>
      <c r="O26" s="23">
        <f t="shared" si="0"/>
        <v>3360.9985783199081</v>
      </c>
      <c r="P26" s="36">
        <f t="shared" si="1"/>
        <v>0.70947086039312923</v>
      </c>
      <c r="AH26" s="16"/>
      <c r="AI26" s="16"/>
      <c r="AJ26" s="16"/>
      <c r="AK26" s="16"/>
    </row>
    <row r="27" spans="1:37" ht="20.149999999999999" customHeight="1" x14ac:dyDescent="0.25">
      <c r="A27" s="7">
        <v>2015</v>
      </c>
      <c r="B27" s="16">
        <v>477094.13773184695</v>
      </c>
      <c r="D27" s="26">
        <v>4748.0983619999997</v>
      </c>
      <c r="E27" s="26">
        <v>3410.6673433999999</v>
      </c>
      <c r="F27" s="26">
        <v>1337.4310185999998</v>
      </c>
      <c r="G27" s="21"/>
      <c r="H27" s="41">
        <v>20538.703835</v>
      </c>
      <c r="I27" s="41">
        <v>18538.703835</v>
      </c>
      <c r="J27" s="41">
        <v>2000</v>
      </c>
      <c r="K27" s="21"/>
      <c r="L27" s="34" t="s">
        <v>16</v>
      </c>
      <c r="M27" s="16">
        <v>480431.56875106803</v>
      </c>
      <c r="O27" s="23">
        <f t="shared" si="0"/>
        <v>3337.4310192210833</v>
      </c>
      <c r="P27" s="36">
        <f t="shared" si="1"/>
        <v>0.69953301775778731</v>
      </c>
      <c r="Q27" s="44"/>
      <c r="R27" s="43"/>
      <c r="S27" s="43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</row>
    <row r="28" spans="1:37" x14ac:dyDescent="0.25">
      <c r="A28" s="7">
        <v>2016</v>
      </c>
      <c r="B28" s="16">
        <v>480431.56875106803</v>
      </c>
      <c r="C28" s="14"/>
      <c r="D28" s="26">
        <v>4773.2031176999999</v>
      </c>
      <c r="E28" s="26">
        <v>3453.4614996</v>
      </c>
      <c r="F28" s="26">
        <v>1319.7416180999999</v>
      </c>
      <c r="G28" s="29"/>
      <c r="H28" s="41">
        <v>20538.703835</v>
      </c>
      <c r="I28" s="41">
        <v>18538.703835</v>
      </c>
      <c r="J28" s="41">
        <v>2000</v>
      </c>
      <c r="K28" s="21"/>
      <c r="L28" s="34" t="s">
        <v>16</v>
      </c>
      <c r="M28" s="16">
        <v>483751.31036877597</v>
      </c>
      <c r="N28" s="15"/>
      <c r="O28" s="23">
        <f t="shared" si="0"/>
        <v>3319.7416177079431</v>
      </c>
      <c r="P28" s="36">
        <f t="shared" si="1"/>
        <v>0.69099156542480289</v>
      </c>
    </row>
    <row r="29" spans="1:37" x14ac:dyDescent="0.25">
      <c r="A29" s="8">
        <v>2017</v>
      </c>
      <c r="B29" s="16">
        <v>483751.31036877597</v>
      </c>
      <c r="D29" s="43">
        <v>4805.6792179000004</v>
      </c>
      <c r="E29" s="43">
        <v>3497.7141382999998</v>
      </c>
      <c r="F29" s="54">
        <f t="shared" ref="F29:F42" si="2">D29-E29</f>
        <v>1307.9650796000005</v>
      </c>
      <c r="G29" s="21"/>
      <c r="H29" s="43">
        <v>20538.703835</v>
      </c>
      <c r="I29" s="43">
        <v>18538.703835</v>
      </c>
      <c r="J29" s="43">
        <v>2000</v>
      </c>
      <c r="K29" s="21"/>
      <c r="L29" s="34" t="s">
        <v>16</v>
      </c>
      <c r="M29" s="16">
        <v>487059.27544855903</v>
      </c>
      <c r="O29" s="23">
        <f t="shared" si="0"/>
        <v>3307.9650797830545</v>
      </c>
      <c r="P29" s="36">
        <f t="shared" si="1"/>
        <v>0.68381521845621629</v>
      </c>
      <c r="AG29" s="14"/>
    </row>
    <row r="30" spans="1:37" x14ac:dyDescent="0.25">
      <c r="A30" s="8">
        <v>2018</v>
      </c>
      <c r="B30" s="16">
        <v>487059.27544855903</v>
      </c>
      <c r="D30" s="43">
        <v>4844.5063897999999</v>
      </c>
      <c r="E30" s="43">
        <v>3543.1683472999998</v>
      </c>
      <c r="F30" s="54">
        <f t="shared" si="2"/>
        <v>1301.3380425</v>
      </c>
      <c r="G30" s="21"/>
      <c r="H30" s="43">
        <v>20538.703835</v>
      </c>
      <c r="I30" s="43">
        <v>18538.703835</v>
      </c>
      <c r="J30" s="43">
        <v>2000</v>
      </c>
      <c r="K30" s="21"/>
      <c r="L30" s="34" t="s">
        <v>16</v>
      </c>
      <c r="M30" s="16">
        <v>490360.61349079007</v>
      </c>
      <c r="O30" s="23">
        <f t="shared" si="0"/>
        <v>3301.3380422310438</v>
      </c>
      <c r="P30" s="36">
        <f t="shared" si="1"/>
        <v>0.67781032179105194</v>
      </c>
      <c r="AG30" s="14"/>
    </row>
    <row r="31" spans="1:37" x14ac:dyDescent="0.25">
      <c r="A31" s="8">
        <v>2019</v>
      </c>
      <c r="B31" s="16">
        <v>490360.61349079007</v>
      </c>
      <c r="D31" s="43">
        <v>4887.8917592999996</v>
      </c>
      <c r="E31" s="43">
        <v>3589.4380875000002</v>
      </c>
      <c r="F31" s="54">
        <f t="shared" si="2"/>
        <v>1298.4536717999995</v>
      </c>
      <c r="G31" s="21"/>
      <c r="H31" s="43">
        <v>20538.703835</v>
      </c>
      <c r="I31" s="43">
        <v>18538.703835</v>
      </c>
      <c r="J31" s="43">
        <v>2000</v>
      </c>
      <c r="K31" s="21"/>
      <c r="L31" s="34" t="s">
        <v>16</v>
      </c>
      <c r="M31" s="16">
        <v>493659.06716279098</v>
      </c>
      <c r="O31" s="23">
        <f t="shared" si="0"/>
        <v>3298.4536720009055</v>
      </c>
      <c r="P31" s="36">
        <f t="shared" si="1"/>
        <v>0.67265877014872788</v>
      </c>
      <c r="AG31" s="16"/>
    </row>
    <row r="32" spans="1:37" ht="20.149999999999999" customHeight="1" x14ac:dyDescent="0.25">
      <c r="A32" s="8">
        <v>2020</v>
      </c>
      <c r="B32" s="16">
        <v>493659.06716279098</v>
      </c>
      <c r="D32" s="26">
        <v>4933.5929064000002</v>
      </c>
      <c r="E32" s="26">
        <v>3635.8317717</v>
      </c>
      <c r="F32" s="54">
        <f t="shared" si="2"/>
        <v>1297.7611347000002</v>
      </c>
      <c r="G32" s="21"/>
      <c r="H32" s="41">
        <v>20538.703835</v>
      </c>
      <c r="I32" s="41">
        <v>18538.703835</v>
      </c>
      <c r="J32" s="41">
        <v>2000</v>
      </c>
      <c r="K32" s="21"/>
      <c r="L32" s="34" t="s">
        <v>16</v>
      </c>
      <c r="M32" s="16">
        <v>496957</v>
      </c>
      <c r="O32" s="23">
        <f>M32-B32</f>
        <v>3297.932837209024</v>
      </c>
      <c r="P32" s="36">
        <f t="shared" si="1"/>
        <v>0.66805879939838808</v>
      </c>
      <c r="V32" s="4"/>
      <c r="W32" s="4"/>
      <c r="X32" s="4"/>
      <c r="Y32" s="4"/>
      <c r="Z32" s="4"/>
      <c r="AA32" s="4"/>
    </row>
    <row r="33" spans="1:187" x14ac:dyDescent="0.25">
      <c r="A33" s="8">
        <v>2021</v>
      </c>
      <c r="B33" s="16">
        <v>496956.82829721499</v>
      </c>
      <c r="D33" s="43">
        <v>4979.1368689999999</v>
      </c>
      <c r="E33" s="43">
        <v>3685.1637403999998</v>
      </c>
      <c r="F33" s="54">
        <f t="shared" si="2"/>
        <v>1293.9731286000001</v>
      </c>
      <c r="G33" s="21"/>
      <c r="H33" s="43">
        <v>20538.703835</v>
      </c>
      <c r="I33" s="43">
        <v>18538.703835</v>
      </c>
      <c r="J33" s="43">
        <v>2000</v>
      </c>
      <c r="K33" s="21"/>
      <c r="L33" s="34" t="s">
        <v>16</v>
      </c>
      <c r="M33" s="16">
        <v>500250.80142556597</v>
      </c>
      <c r="O33" s="23">
        <f t="shared" si="0"/>
        <v>3293.9731283509755</v>
      </c>
      <c r="P33" s="36">
        <f t="shared" si="1"/>
        <v>0.6628288295459237</v>
      </c>
      <c r="V33" s="4"/>
      <c r="W33" s="4"/>
      <c r="X33" s="4"/>
      <c r="Y33" s="4"/>
      <c r="Z33" s="4"/>
      <c r="AA33" s="4"/>
    </row>
    <row r="34" spans="1:187" x14ac:dyDescent="0.25">
      <c r="A34" s="8">
        <v>2022</v>
      </c>
      <c r="B34" s="16">
        <v>500250.80142556597</v>
      </c>
      <c r="D34" s="43">
        <v>5022.2073655000004</v>
      </c>
      <c r="E34" s="43">
        <v>3734.9769789000002</v>
      </c>
      <c r="F34" s="54">
        <f t="shared" si="2"/>
        <v>1287.2303866000002</v>
      </c>
      <c r="G34" s="21"/>
      <c r="H34" s="43">
        <v>20538.703835</v>
      </c>
      <c r="I34" s="43">
        <v>18538.703835</v>
      </c>
      <c r="J34" s="43">
        <v>2000</v>
      </c>
      <c r="K34" s="21"/>
      <c r="L34" s="34" t="s">
        <v>16</v>
      </c>
      <c r="M34" s="16">
        <v>503538.03181217308</v>
      </c>
      <c r="O34" s="23">
        <f t="shared" si="0"/>
        <v>3287.2303866071161</v>
      </c>
      <c r="P34" s="36">
        <f t="shared" si="1"/>
        <v>0.65711646582863781</v>
      </c>
      <c r="V34" s="4"/>
      <c r="W34" s="4"/>
      <c r="X34" s="4"/>
      <c r="Y34" s="4"/>
      <c r="Z34" s="4"/>
      <c r="AA34" s="4"/>
    </row>
    <row r="35" spans="1:187" x14ac:dyDescent="0.25">
      <c r="A35" s="8">
        <v>2023</v>
      </c>
      <c r="B35" s="16">
        <v>503538.03181217308</v>
      </c>
      <c r="C35" s="4"/>
      <c r="D35" s="43">
        <v>5060.8080903</v>
      </c>
      <c r="E35" s="43">
        <v>3785.5585495</v>
      </c>
      <c r="F35" s="54">
        <f t="shared" si="2"/>
        <v>1275.2495408</v>
      </c>
      <c r="G35" s="30"/>
      <c r="H35" s="43">
        <v>20538.703835</v>
      </c>
      <c r="I35" s="43">
        <v>18538.703835</v>
      </c>
      <c r="J35" s="43">
        <v>2000</v>
      </c>
      <c r="K35" s="21"/>
      <c r="L35" s="34" t="s">
        <v>16</v>
      </c>
      <c r="M35" s="16">
        <v>506813.28135330603</v>
      </c>
      <c r="N35" s="4"/>
      <c r="O35" s="23">
        <f t="shared" si="0"/>
        <v>3275.2495411329437</v>
      </c>
      <c r="P35" s="36">
        <f t="shared" si="1"/>
        <v>0.65044730173522591</v>
      </c>
      <c r="V35" s="14"/>
      <c r="W35" s="14"/>
      <c r="X35" s="14"/>
      <c r="Y35" s="4"/>
      <c r="Z35" s="4"/>
      <c r="AA35" s="4"/>
    </row>
    <row r="36" spans="1:187" x14ac:dyDescent="0.25">
      <c r="A36" s="7">
        <v>2024</v>
      </c>
      <c r="B36" s="16">
        <v>506813.28135330603</v>
      </c>
      <c r="D36" s="43">
        <v>5093.5123205</v>
      </c>
      <c r="E36" s="43">
        <v>3837.0743787000001</v>
      </c>
      <c r="F36" s="54">
        <f t="shared" si="2"/>
        <v>1256.4379417999999</v>
      </c>
      <c r="G36" s="21"/>
      <c r="H36" s="43">
        <v>20538.703835</v>
      </c>
      <c r="I36" s="43">
        <v>18538.703835</v>
      </c>
      <c r="J36" s="43">
        <v>2000</v>
      </c>
      <c r="K36" s="21"/>
      <c r="L36" s="34" t="s">
        <v>16</v>
      </c>
      <c r="M36" s="16">
        <v>510069.71929504903</v>
      </c>
      <c r="O36" s="23">
        <f t="shared" si="0"/>
        <v>3256.4379417430027</v>
      </c>
      <c r="P36" s="36">
        <f t="shared" si="1"/>
        <v>0.64253208460669731</v>
      </c>
    </row>
    <row r="37" spans="1:187" ht="20.149999999999999" customHeight="1" x14ac:dyDescent="0.25">
      <c r="A37" s="7">
        <v>2025</v>
      </c>
      <c r="B37" s="16">
        <v>510069.71929504903</v>
      </c>
      <c r="D37" s="26">
        <v>5119.5074975999996</v>
      </c>
      <c r="E37" s="26">
        <v>3889.1003363999998</v>
      </c>
      <c r="F37" s="54">
        <f t="shared" si="2"/>
        <v>1230.4071611999998</v>
      </c>
      <c r="G37" s="21"/>
      <c r="H37" s="41">
        <v>20538.703835</v>
      </c>
      <c r="I37" s="41">
        <v>18538.703835</v>
      </c>
      <c r="J37" s="41">
        <v>2000</v>
      </c>
      <c r="K37" s="21"/>
      <c r="L37" s="34" t="s">
        <v>16</v>
      </c>
      <c r="M37" s="16">
        <v>513300.1264559009</v>
      </c>
      <c r="O37" s="23">
        <f t="shared" si="0"/>
        <v>3230.4071608518716</v>
      </c>
      <c r="P37" s="36">
        <f t="shared" si="1"/>
        <v>0.63332659019957382</v>
      </c>
      <c r="R37" s="57"/>
      <c r="V37" s="4"/>
      <c r="W37" s="4"/>
      <c r="X37" s="4"/>
    </row>
    <row r="38" spans="1:187" x14ac:dyDescent="0.25">
      <c r="A38" s="7">
        <v>2026</v>
      </c>
      <c r="B38" s="16">
        <v>513300.1264559009</v>
      </c>
      <c r="D38" s="43">
        <v>5138.6761428</v>
      </c>
      <c r="E38" s="43">
        <v>3942.5344160999998</v>
      </c>
      <c r="F38" s="54">
        <f t="shared" si="2"/>
        <v>1196.1417267000002</v>
      </c>
      <c r="G38" s="21"/>
      <c r="H38" s="43">
        <v>20538.703835</v>
      </c>
      <c r="I38" s="43">
        <v>18538.703835</v>
      </c>
      <c r="J38" s="43">
        <v>2000</v>
      </c>
      <c r="K38" s="21"/>
      <c r="L38" s="34" t="s">
        <v>16</v>
      </c>
      <c r="M38" s="16">
        <v>516496.26818233193</v>
      </c>
      <c r="O38" s="23">
        <f t="shared" si="0"/>
        <v>3196.1417264310294</v>
      </c>
      <c r="P38" s="36">
        <f t="shared" si="1"/>
        <v>0.62266529106448976</v>
      </c>
      <c r="V38" s="4"/>
      <c r="W38" s="4"/>
      <c r="X38" s="4"/>
    </row>
    <row r="39" spans="1:187" x14ac:dyDescent="0.25">
      <c r="A39" s="7">
        <v>2027</v>
      </c>
      <c r="B39" s="16">
        <v>516496.26818233193</v>
      </c>
      <c r="D39" s="43">
        <v>5151.5077035000004</v>
      </c>
      <c r="E39" s="43">
        <v>3997.0234759999998</v>
      </c>
      <c r="F39" s="54">
        <f t="shared" si="2"/>
        <v>1154.4842275000005</v>
      </c>
      <c r="G39" s="21"/>
      <c r="H39" s="43">
        <v>20538.703835</v>
      </c>
      <c r="I39" s="43">
        <v>18538.703835</v>
      </c>
      <c r="J39" s="43">
        <v>2000</v>
      </c>
      <c r="K39" s="21"/>
      <c r="L39" s="34" t="s">
        <v>16</v>
      </c>
      <c r="M39" s="16">
        <v>519650.75241011404</v>
      </c>
      <c r="O39" s="23">
        <f t="shared" si="0"/>
        <v>3154.4842277821153</v>
      </c>
      <c r="P39" s="36">
        <f t="shared" si="1"/>
        <v>0.61074676083981483</v>
      </c>
      <c r="V39" s="4"/>
      <c r="W39" s="4"/>
      <c r="X39" s="4"/>
    </row>
    <row r="40" spans="1:187" x14ac:dyDescent="0.25">
      <c r="A40" s="7">
        <v>2028</v>
      </c>
      <c r="B40" s="16">
        <v>519650.75241011404</v>
      </c>
      <c r="D40" s="43">
        <v>5159.0522895000004</v>
      </c>
      <c r="E40" s="43">
        <v>4052.7241623999998</v>
      </c>
      <c r="F40" s="54">
        <f t="shared" si="2"/>
        <v>1106.3281271000005</v>
      </c>
      <c r="G40" s="21"/>
      <c r="H40" s="43">
        <v>20538.703835</v>
      </c>
      <c r="I40" s="43">
        <v>18538.703835</v>
      </c>
      <c r="J40" s="43">
        <v>2000</v>
      </c>
      <c r="K40" s="21"/>
      <c r="L40" s="34" t="s">
        <v>16</v>
      </c>
      <c r="M40" s="16">
        <v>522757.08053744293</v>
      </c>
      <c r="O40" s="23">
        <f t="shared" si="0"/>
        <v>3106.3281273288885</v>
      </c>
      <c r="P40" s="36">
        <f t="shared" si="1"/>
        <v>0.59777227549886047</v>
      </c>
      <c r="V40" s="4"/>
      <c r="W40" s="4"/>
      <c r="X40" s="4"/>
    </row>
    <row r="41" spans="1:187" x14ac:dyDescent="0.25">
      <c r="A41" s="7">
        <v>2029</v>
      </c>
      <c r="B41" s="16">
        <v>522757.08053744293</v>
      </c>
      <c r="D41" s="43">
        <v>5162.6823893999999</v>
      </c>
      <c r="E41" s="43">
        <v>4109.385526</v>
      </c>
      <c r="F41" s="54">
        <f t="shared" si="2"/>
        <v>1053.2968633999999</v>
      </c>
      <c r="G41" s="21"/>
      <c r="H41" s="43">
        <v>20538.703835</v>
      </c>
      <c r="I41" s="43">
        <v>18538.703835</v>
      </c>
      <c r="J41" s="43">
        <v>2000</v>
      </c>
      <c r="K41" s="21"/>
      <c r="L41" s="34" t="s">
        <v>16</v>
      </c>
      <c r="M41" s="16">
        <v>525810.37740104995</v>
      </c>
      <c r="O41" s="23">
        <f t="shared" si="0"/>
        <v>3053.2968636070145</v>
      </c>
      <c r="P41" s="36">
        <f t="shared" si="1"/>
        <v>0.58407565909350123</v>
      </c>
    </row>
    <row r="42" spans="1:187" x14ac:dyDescent="0.25">
      <c r="A42" s="7">
        <v>2030</v>
      </c>
      <c r="B42" s="16">
        <v>525810.37740104995</v>
      </c>
      <c r="D42" s="21">
        <v>5164</v>
      </c>
      <c r="E42" s="21">
        <v>4167</v>
      </c>
      <c r="F42" s="54">
        <f t="shared" si="2"/>
        <v>997</v>
      </c>
      <c r="G42" s="21"/>
      <c r="H42" s="41">
        <v>20538.703835</v>
      </c>
      <c r="I42" s="43">
        <v>18538.703835</v>
      </c>
      <c r="J42" s="41">
        <v>2000</v>
      </c>
      <c r="K42" s="21"/>
      <c r="L42" s="34" t="s">
        <v>16</v>
      </c>
      <c r="M42" s="16">
        <v>528807.57702674996</v>
      </c>
      <c r="O42" s="23">
        <f t="shared" si="0"/>
        <v>2997.1996257000137</v>
      </c>
      <c r="P42" s="36">
        <f t="shared" si="1"/>
        <v>0.57001530485465635</v>
      </c>
    </row>
    <row r="43" spans="1:187" x14ac:dyDescent="0.25">
      <c r="D43" s="21"/>
      <c r="E43" s="21"/>
      <c r="F43" s="21"/>
      <c r="G43" s="21"/>
      <c r="H43" s="21"/>
      <c r="I43" s="21"/>
      <c r="J43" s="21"/>
      <c r="K43" s="21"/>
      <c r="L43" s="21"/>
    </row>
    <row r="44" spans="1:187" ht="16" customHeight="1" x14ac:dyDescent="0.25">
      <c r="A44" t="s">
        <v>27</v>
      </c>
    </row>
    <row r="45" spans="1:187" s="19" customFormat="1" ht="16" customHeight="1" x14ac:dyDescent="0.25">
      <c r="A45" s="37" t="s">
        <v>17</v>
      </c>
      <c r="B45" s="24"/>
      <c r="C45" s="24"/>
      <c r="D45" s="31"/>
      <c r="E45" s="31"/>
      <c r="F45" s="31"/>
      <c r="G45" s="31"/>
      <c r="H45" s="31"/>
      <c r="I45" s="31"/>
      <c r="J45" s="31"/>
      <c r="K45" s="31"/>
      <c r="L45" s="31"/>
      <c r="M45" s="25"/>
      <c r="N45" s="25"/>
      <c r="O45" s="25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24"/>
      <c r="AK45" s="24"/>
      <c r="AL45" s="24"/>
      <c r="AM45" s="24"/>
      <c r="AN45" s="24"/>
      <c r="AO45" s="24"/>
      <c r="AP45" s="24"/>
      <c r="AQ45" s="24"/>
      <c r="AR45" s="24"/>
      <c r="AS45" s="24"/>
      <c r="AT45" s="24"/>
      <c r="AU45" s="24"/>
      <c r="AV45" s="24"/>
      <c r="AW45" s="24"/>
      <c r="AX45" s="24"/>
      <c r="AY45" s="24"/>
      <c r="AZ45" s="24"/>
      <c r="BA45" s="24"/>
      <c r="BB45" s="24"/>
      <c r="BC45" s="24"/>
      <c r="CH45" s="24"/>
      <c r="CI45" s="24"/>
      <c r="CJ45" s="24"/>
      <c r="CK45" s="24"/>
      <c r="CL45" s="24"/>
      <c r="CM45" s="24"/>
      <c r="CN45" s="24"/>
      <c r="CO45" s="24"/>
      <c r="CP45" s="24"/>
      <c r="CQ45" s="24"/>
      <c r="CR45" s="24"/>
      <c r="CS45" s="24"/>
      <c r="CT45" s="24"/>
      <c r="CU45" s="24"/>
      <c r="CV45" s="24"/>
      <c r="CW45" s="24"/>
      <c r="CX45" s="24"/>
      <c r="CY45" s="24"/>
      <c r="CZ45" s="24"/>
      <c r="DA45" s="24"/>
      <c r="DB45" s="24"/>
      <c r="DC45" s="24"/>
      <c r="DD45" s="24"/>
      <c r="DE45" s="24"/>
      <c r="DF45" s="24"/>
      <c r="DG45" s="24"/>
      <c r="DH45" s="24"/>
      <c r="DI45" s="24"/>
      <c r="DJ45" s="24"/>
      <c r="DK45" s="24"/>
      <c r="DL45" s="24"/>
      <c r="DM45" s="24"/>
      <c r="DN45" s="24"/>
      <c r="DO45" s="24"/>
      <c r="DP45" s="24"/>
      <c r="DQ45" s="24"/>
      <c r="DR45" s="24"/>
      <c r="DS45" s="24"/>
      <c r="DT45" s="24"/>
      <c r="DU45" s="24"/>
      <c r="DV45" s="24"/>
      <c r="DW45" s="24"/>
      <c r="DX45" s="24"/>
      <c r="DY45" s="24"/>
      <c r="DZ45" s="24"/>
      <c r="EA45" s="24"/>
      <c r="EB45" s="24"/>
      <c r="EC45" s="24"/>
      <c r="ED45" s="24"/>
      <c r="EE45" s="24"/>
      <c r="EF45" s="24"/>
      <c r="EG45" s="24"/>
      <c r="EH45" s="24"/>
    </row>
    <row r="46" spans="1:187" s="17" customFormat="1" ht="4" customHeight="1" x14ac:dyDescent="0.25">
      <c r="A46" s="22"/>
      <c r="B46" s="22"/>
      <c r="C46" s="22"/>
      <c r="D46" s="38"/>
      <c r="E46" s="39"/>
      <c r="F46" s="39"/>
      <c r="G46" s="39"/>
      <c r="H46" s="39"/>
      <c r="I46" s="39"/>
      <c r="J46" s="39"/>
      <c r="K46" s="39"/>
      <c r="L46" s="39"/>
      <c r="M46" s="40"/>
      <c r="N46" s="40"/>
      <c r="O46" s="40"/>
      <c r="P46" s="40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6"/>
      <c r="AI46" s="27"/>
      <c r="AJ46" s="27"/>
      <c r="AK46" s="27"/>
      <c r="AL46" s="27"/>
      <c r="AM46" s="27"/>
      <c r="AN46" s="27"/>
      <c r="AO46" s="27"/>
      <c r="AP46" s="27"/>
      <c r="AQ46" s="27"/>
      <c r="AR46" s="27"/>
      <c r="AS46" s="27"/>
      <c r="AT46" s="27"/>
      <c r="AU46" s="27"/>
      <c r="AV46" s="27"/>
      <c r="AW46" s="27"/>
      <c r="AX46" s="27"/>
      <c r="AY46" s="27"/>
      <c r="AZ46" s="27"/>
      <c r="BA46" s="27"/>
      <c r="BB46" s="27"/>
      <c r="BC46" s="27"/>
      <c r="CH46" s="26"/>
      <c r="CI46" s="26"/>
      <c r="CJ46" s="26"/>
      <c r="CK46" s="26"/>
      <c r="CL46" s="26"/>
      <c r="CM46" s="26"/>
      <c r="CN46" s="26"/>
      <c r="CO46" s="26"/>
      <c r="CP46" s="26"/>
      <c r="CQ46" s="26"/>
      <c r="CR46" s="26"/>
      <c r="CS46" s="26"/>
      <c r="CT46" s="26"/>
      <c r="CU46" s="26"/>
      <c r="CV46" s="26"/>
      <c r="CW46" s="26"/>
      <c r="CX46" s="26"/>
      <c r="CY46" s="26"/>
      <c r="CZ46" s="26"/>
      <c r="DA46" s="26"/>
      <c r="DB46" s="26"/>
      <c r="DC46" s="26"/>
      <c r="DD46" s="26"/>
      <c r="DE46" s="26"/>
      <c r="DF46" s="26"/>
      <c r="DG46" s="26"/>
      <c r="DH46" s="26"/>
      <c r="DI46" s="26"/>
      <c r="DJ46" s="26"/>
      <c r="DK46" s="26"/>
      <c r="DL46" s="26"/>
      <c r="DM46" s="26"/>
      <c r="DN46" s="26"/>
      <c r="DO46" s="26"/>
      <c r="DP46" s="26"/>
      <c r="DQ46" s="26"/>
      <c r="DR46" s="26"/>
      <c r="DS46" s="26"/>
      <c r="DT46" s="26"/>
      <c r="DU46" s="26"/>
      <c r="DV46" s="26"/>
      <c r="DW46" s="26"/>
      <c r="DX46" s="26"/>
      <c r="DY46" s="26"/>
      <c r="DZ46" s="26"/>
      <c r="EA46" s="26"/>
      <c r="EB46" s="26"/>
      <c r="EC46" s="26"/>
      <c r="ED46" s="26"/>
      <c r="EE46" s="26"/>
      <c r="EF46" s="26"/>
      <c r="EG46" s="26"/>
      <c r="EH46" s="26"/>
      <c r="EI46" s="18"/>
      <c r="EJ46" s="18"/>
      <c r="EK46" s="18"/>
      <c r="EL46" s="18"/>
      <c r="EM46" s="18"/>
      <c r="EN46" s="18"/>
      <c r="EO46" s="18"/>
      <c r="EP46" s="18"/>
      <c r="EQ46" s="18"/>
      <c r="ER46" s="18"/>
      <c r="ES46" s="18"/>
      <c r="ET46" s="18"/>
      <c r="EU46" s="18"/>
      <c r="EV46" s="18"/>
      <c r="EW46" s="18"/>
      <c r="EX46" s="18"/>
      <c r="EY46" s="18"/>
      <c r="EZ46" s="18"/>
      <c r="FA46" s="18"/>
      <c r="FB46" s="18"/>
      <c r="FC46" s="18"/>
      <c r="FD46" s="18"/>
      <c r="FE46" s="18"/>
      <c r="FF46" s="18"/>
      <c r="FG46" s="18"/>
      <c r="FH46" s="18"/>
      <c r="FI46" s="18"/>
      <c r="FJ46" s="18"/>
      <c r="FK46" s="18"/>
      <c r="FL46" s="18"/>
      <c r="FM46" s="18"/>
      <c r="FN46" s="18"/>
      <c r="FO46" s="18"/>
      <c r="FP46" s="18"/>
      <c r="FQ46" s="18"/>
      <c r="FR46" s="18"/>
      <c r="FS46" s="18"/>
      <c r="FT46" s="18"/>
      <c r="FU46" s="18"/>
      <c r="FV46" s="18"/>
      <c r="FW46" s="18"/>
      <c r="FX46" s="18"/>
      <c r="FY46" s="18"/>
      <c r="FZ46" s="18"/>
      <c r="GA46" s="18"/>
      <c r="GB46" s="18"/>
      <c r="GC46" s="18"/>
      <c r="GD46" s="18"/>
      <c r="GE46" s="18"/>
    </row>
    <row r="47" spans="1:187" s="19" customFormat="1" ht="18.75" customHeight="1" x14ac:dyDescent="0.25">
      <c r="A47" s="35"/>
      <c r="B47" s="35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25"/>
      <c r="AG47" s="25"/>
      <c r="AH47" s="25"/>
      <c r="AI47" s="25"/>
      <c r="AJ47" s="25"/>
      <c r="AK47" s="25"/>
      <c r="AL47" s="25"/>
      <c r="AM47" s="25"/>
      <c r="AN47" s="25"/>
      <c r="AO47" s="25"/>
      <c r="AP47" s="24"/>
      <c r="AQ47" s="24"/>
      <c r="AR47" s="24"/>
      <c r="AS47" s="24"/>
      <c r="AT47" s="24"/>
      <c r="AU47" s="24"/>
      <c r="AV47" s="24"/>
      <c r="AW47" s="24"/>
      <c r="AX47" s="24"/>
      <c r="AY47" s="24"/>
      <c r="AZ47" s="24"/>
      <c r="BA47" s="24"/>
      <c r="BB47" s="24"/>
      <c r="BC47" s="24"/>
      <c r="CH47" s="25"/>
      <c r="CI47" s="25"/>
      <c r="CJ47" s="25"/>
      <c r="CK47" s="25"/>
      <c r="CL47" s="25"/>
      <c r="CM47" s="25"/>
      <c r="CN47" s="25"/>
      <c r="CO47" s="25"/>
      <c r="CP47" s="25"/>
      <c r="CQ47" s="25"/>
      <c r="CR47" s="25"/>
      <c r="CS47" s="25"/>
      <c r="CT47" s="25"/>
      <c r="CU47" s="25"/>
      <c r="CV47" s="25"/>
      <c r="CW47" s="25"/>
      <c r="CX47" s="25"/>
      <c r="CY47" s="25"/>
      <c r="CZ47" s="25"/>
      <c r="DA47" s="25"/>
      <c r="DB47" s="25"/>
      <c r="DC47" s="25"/>
      <c r="DD47" s="25"/>
      <c r="DE47" s="25"/>
      <c r="DF47" s="25"/>
      <c r="DG47" s="25"/>
      <c r="DH47" s="25"/>
      <c r="DI47" s="25"/>
      <c r="DJ47" s="25"/>
      <c r="DK47" s="25"/>
      <c r="DL47" s="25"/>
      <c r="DM47" s="25"/>
      <c r="DN47" s="25"/>
      <c r="DO47" s="25"/>
      <c r="DP47" s="25"/>
      <c r="DQ47" s="25"/>
      <c r="DR47" s="25"/>
      <c r="DS47" s="25"/>
      <c r="DT47" s="25"/>
      <c r="DU47" s="25"/>
      <c r="DV47" s="25"/>
      <c r="DW47" s="25"/>
      <c r="DX47" s="25"/>
      <c r="DY47" s="25"/>
      <c r="DZ47" s="25"/>
      <c r="EA47" s="25"/>
      <c r="EB47" s="25"/>
      <c r="EC47" s="25"/>
      <c r="ED47" s="25"/>
      <c r="EE47" s="25"/>
      <c r="EF47" s="25"/>
      <c r="EG47" s="25"/>
      <c r="EH47" s="25"/>
    </row>
    <row r="48" spans="1:187" ht="4" customHeight="1" x14ac:dyDescent="0.25"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</row>
  </sheetData>
  <mergeCells count="3">
    <mergeCell ref="B9:B13"/>
    <mergeCell ref="M9:M13"/>
    <mergeCell ref="L10:L13"/>
  </mergeCells>
  <phoneticPr fontId="0" type="noConversion"/>
  <pageMargins left="0.70866141732283472" right="0.70866141732283472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EBD1D5-1DF9-406A-98BF-6AF9CF0B0B89}">
  <dimension ref="A1:GE48"/>
  <sheetViews>
    <sheetView workbookViewId="0">
      <selection activeCell="Q1" sqref="Q1"/>
    </sheetView>
  </sheetViews>
  <sheetFormatPr baseColWidth="10" defaultRowHeight="10.5" x14ac:dyDescent="0.25"/>
  <cols>
    <col min="1" max="1" width="10" style="7" customWidth="1"/>
    <col min="2" max="2" width="11.42578125" customWidth="1"/>
    <col min="3" max="3" width="3" customWidth="1"/>
    <col min="5" max="6" width="10" customWidth="1"/>
    <col min="7" max="7" width="3" customWidth="1"/>
    <col min="9" max="10" width="10" customWidth="1"/>
    <col min="11" max="11" width="3" customWidth="1"/>
    <col min="12" max="12" width="11.85546875" customWidth="1"/>
    <col min="13" max="13" width="9.85546875" bestFit="1" customWidth="1"/>
    <col min="14" max="14" width="2.5703125" customWidth="1"/>
    <col min="15" max="15" width="7.85546875" bestFit="1" customWidth="1"/>
    <col min="16" max="16" width="7" customWidth="1"/>
    <col min="17" max="17" width="11.85546875" customWidth="1"/>
    <col min="18" max="21" width="6.5703125" bestFit="1" customWidth="1"/>
    <col min="22" max="22" width="11" customWidth="1"/>
  </cols>
  <sheetData>
    <row r="1" spans="1:31" ht="34.5" customHeight="1" x14ac:dyDescent="0.3">
      <c r="A1" s="63" t="s">
        <v>18</v>
      </c>
      <c r="B1" s="58"/>
      <c r="C1" s="58"/>
      <c r="D1" s="59"/>
      <c r="E1" s="59"/>
      <c r="F1" s="59"/>
      <c r="G1" s="59"/>
      <c r="H1" s="59"/>
      <c r="I1" s="59"/>
      <c r="J1" s="59"/>
      <c r="K1" s="59"/>
      <c r="P1" s="59"/>
      <c r="Q1" s="61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</row>
    <row r="2" spans="1:31" ht="5.15" customHeight="1" thickBot="1" x14ac:dyDescent="0.3">
      <c r="A2" s="64"/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1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</row>
    <row r="3" spans="1:31" s="60" customFormat="1" ht="30" customHeight="1" x14ac:dyDescent="0.3">
      <c r="A3" s="12" t="s">
        <v>15</v>
      </c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62"/>
      <c r="AC3" s="62"/>
      <c r="AD3" s="62"/>
      <c r="AE3" s="62"/>
    </row>
    <row r="4" spans="1:31" s="60" customFormat="1" ht="16" customHeight="1" x14ac:dyDescent="0.3">
      <c r="A4" s="12" t="s">
        <v>19</v>
      </c>
    </row>
    <row r="5" spans="1:31" s="60" customFormat="1" ht="16" customHeight="1" x14ac:dyDescent="0.3">
      <c r="A5" s="12" t="s">
        <v>24</v>
      </c>
      <c r="P5" s="65" t="s">
        <v>34</v>
      </c>
    </row>
    <row r="6" spans="1:31" s="10" customFormat="1" ht="16" customHeight="1" x14ac:dyDescent="0.25">
      <c r="A6" s="9" t="s">
        <v>13</v>
      </c>
      <c r="P6" s="11" t="s">
        <v>14</v>
      </c>
    </row>
    <row r="7" spans="1:31" ht="4" customHeight="1" x14ac:dyDescent="0.25">
      <c r="A7" s="6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spans="1:31" ht="4" customHeight="1" x14ac:dyDescent="0.25"/>
    <row r="9" spans="1:31" ht="8.25" customHeight="1" x14ac:dyDescent="0.25">
      <c r="B9" s="66" t="s">
        <v>10</v>
      </c>
      <c r="M9" s="66" t="s">
        <v>11</v>
      </c>
    </row>
    <row r="10" spans="1:31" ht="12.75" customHeight="1" x14ac:dyDescent="0.25">
      <c r="A10" s="8"/>
      <c r="B10" s="67"/>
      <c r="C10" s="4"/>
      <c r="F10" s="1" t="s">
        <v>3</v>
      </c>
      <c r="G10" s="4"/>
      <c r="J10" s="1" t="s">
        <v>6</v>
      </c>
      <c r="K10" s="4"/>
      <c r="L10" s="66" t="s">
        <v>12</v>
      </c>
      <c r="M10" s="67"/>
      <c r="P10" s="1" t="s">
        <v>9</v>
      </c>
    </row>
    <row r="11" spans="1:31" ht="4" customHeight="1" x14ac:dyDescent="0.25">
      <c r="A11" s="8"/>
      <c r="B11" s="67"/>
      <c r="C11" s="5"/>
      <c r="D11" s="3"/>
      <c r="E11" s="3"/>
      <c r="F11" s="3"/>
      <c r="G11" s="5"/>
      <c r="H11" s="3"/>
      <c r="I11" s="3"/>
      <c r="J11" s="3"/>
      <c r="K11" s="5"/>
      <c r="L11" s="67"/>
      <c r="M11" s="67"/>
      <c r="N11" s="5"/>
      <c r="O11" s="3"/>
      <c r="P11" s="3"/>
      <c r="Q11" s="1"/>
      <c r="R11" s="1"/>
      <c r="S11" s="1"/>
      <c r="T11" s="1"/>
      <c r="U11" s="1"/>
      <c r="V11" s="1"/>
      <c r="W11" s="1"/>
    </row>
    <row r="12" spans="1:31" ht="4" customHeight="1" x14ac:dyDescent="0.25">
      <c r="A12" s="8"/>
      <c r="B12" s="67"/>
      <c r="C12" s="5"/>
      <c r="D12" s="1"/>
      <c r="E12" s="1"/>
      <c r="F12" s="1"/>
      <c r="G12" s="5"/>
      <c r="H12" s="1"/>
      <c r="I12" s="1"/>
      <c r="J12" s="1"/>
      <c r="K12" s="5"/>
      <c r="L12" s="67"/>
      <c r="M12" s="67"/>
      <c r="N12" s="5"/>
      <c r="O12" s="1"/>
      <c r="P12" s="1"/>
      <c r="Q12" s="1"/>
      <c r="R12" s="1"/>
      <c r="S12" s="1"/>
      <c r="T12" s="1"/>
      <c r="U12" s="1"/>
      <c r="V12" s="1"/>
      <c r="W12" s="1"/>
    </row>
    <row r="13" spans="1:31" x14ac:dyDescent="0.25">
      <c r="A13" s="8"/>
      <c r="B13" s="67"/>
      <c r="C13" s="5"/>
      <c r="D13" s="1" t="s">
        <v>0</v>
      </c>
      <c r="E13" s="1" t="s">
        <v>1</v>
      </c>
      <c r="F13" s="1" t="s">
        <v>2</v>
      </c>
      <c r="G13" s="5"/>
      <c r="H13" s="1" t="s">
        <v>4</v>
      </c>
      <c r="I13" s="1" t="s">
        <v>5</v>
      </c>
      <c r="J13" s="1" t="s">
        <v>2</v>
      </c>
      <c r="K13" s="1"/>
      <c r="L13" s="67"/>
      <c r="M13" s="67"/>
      <c r="N13" s="5"/>
      <c r="O13" s="1" t="s">
        <v>7</v>
      </c>
      <c r="P13" s="1" t="s">
        <v>8</v>
      </c>
      <c r="Q13" s="1"/>
      <c r="R13" s="1"/>
      <c r="S13" s="1"/>
      <c r="T13" s="1"/>
      <c r="U13" s="1"/>
      <c r="V13" s="1"/>
      <c r="W13" s="1"/>
    </row>
    <row r="14" spans="1:31" ht="4" customHeight="1" x14ac:dyDescent="0.25">
      <c r="A14" s="6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</row>
    <row r="15" spans="1:31" ht="4" customHeight="1" x14ac:dyDescent="0.25"/>
    <row r="16" spans="1:31" ht="20.149999999999999" customHeight="1" x14ac:dyDescent="0.25">
      <c r="A16" s="7">
        <v>2004</v>
      </c>
      <c r="B16" s="21">
        <v>434473</v>
      </c>
      <c r="D16" s="26">
        <v>4634.5599539000004</v>
      </c>
      <c r="E16" s="26">
        <v>3100.4961846000001</v>
      </c>
      <c r="F16" s="26">
        <v>1534.0637693000003</v>
      </c>
      <c r="G16" s="21"/>
      <c r="H16" s="41">
        <v>20139.981959000001</v>
      </c>
      <c r="I16" s="41">
        <v>17639.982</v>
      </c>
      <c r="J16" s="41">
        <v>2499.9999590000007</v>
      </c>
      <c r="K16" s="21"/>
      <c r="L16" s="34" t="s">
        <v>16</v>
      </c>
      <c r="M16" s="16">
        <v>438507.06372807594</v>
      </c>
      <c r="O16" s="23">
        <f>M16-B16</f>
        <v>4034.0637280759402</v>
      </c>
      <c r="P16" s="36">
        <f>(O16/B16)*100</f>
        <v>0.92849583934466362</v>
      </c>
    </row>
    <row r="17" spans="1:37" x14ac:dyDescent="0.25">
      <c r="A17" s="7">
        <v>2005</v>
      </c>
      <c r="B17" s="16">
        <v>438507.06372807594</v>
      </c>
      <c r="D17" s="26">
        <v>4640.1209441000001</v>
      </c>
      <c r="E17" s="26">
        <v>3113.2434745999999</v>
      </c>
      <c r="F17" s="26">
        <v>1526.8774695000002</v>
      </c>
      <c r="G17" s="21"/>
      <c r="H17" s="41">
        <v>19866.524109999998</v>
      </c>
      <c r="I17" s="41">
        <v>17731.524144999999</v>
      </c>
      <c r="J17" s="41">
        <v>2134.9999649999991</v>
      </c>
      <c r="K17" s="21"/>
      <c r="L17" s="34" t="s">
        <v>16</v>
      </c>
      <c r="M17" s="16">
        <v>442168.94116254908</v>
      </c>
      <c r="O17" s="23">
        <f t="shared" ref="O17:O42" si="0">M17-B17</f>
        <v>3661.8774344731355</v>
      </c>
      <c r="P17" s="36">
        <f t="shared" ref="P17:P42" si="1">(O17/B17)*100</f>
        <v>0.83507832310402963</v>
      </c>
    </row>
    <row r="18" spans="1:37" x14ac:dyDescent="0.25">
      <c r="A18" s="7">
        <v>2006</v>
      </c>
      <c r="B18" s="16">
        <v>442168.94116254908</v>
      </c>
      <c r="D18" s="26">
        <v>4638.9148955999999</v>
      </c>
      <c r="E18" s="26">
        <v>3128.0852098999999</v>
      </c>
      <c r="F18" s="26">
        <v>1510.8296857</v>
      </c>
      <c r="G18" s="21"/>
      <c r="H18" s="41">
        <v>19678.839386</v>
      </c>
      <c r="I18" s="41">
        <v>17908.839386</v>
      </c>
      <c r="J18" s="41">
        <v>1770</v>
      </c>
      <c r="K18" s="21"/>
      <c r="L18" s="34" t="s">
        <v>16</v>
      </c>
      <c r="M18" s="16">
        <v>445449.77084803797</v>
      </c>
      <c r="O18" s="23">
        <f t="shared" si="0"/>
        <v>3280.8296854888904</v>
      </c>
      <c r="P18" s="36">
        <f t="shared" si="1"/>
        <v>0.74198555802290045</v>
      </c>
    </row>
    <row r="19" spans="1:37" x14ac:dyDescent="0.25">
      <c r="A19" s="7">
        <v>2007</v>
      </c>
      <c r="B19" s="16">
        <v>445449.77084803797</v>
      </c>
      <c r="D19" s="26">
        <v>4628.9886810999997</v>
      </c>
      <c r="E19" s="26">
        <v>3146.5076903999998</v>
      </c>
      <c r="F19" s="26">
        <v>1482.4809906999999</v>
      </c>
      <c r="G19" s="21"/>
      <c r="H19" s="41">
        <v>19787.016174</v>
      </c>
      <c r="I19" s="41">
        <v>18267.016174</v>
      </c>
      <c r="J19" s="41">
        <v>1520</v>
      </c>
      <c r="K19" s="21"/>
      <c r="L19" s="34" t="s">
        <v>16</v>
      </c>
      <c r="M19" s="16">
        <v>448452.25183885399</v>
      </c>
      <c r="O19" s="23">
        <f t="shared" si="0"/>
        <v>3002.4809908160241</v>
      </c>
      <c r="P19" s="36">
        <f t="shared" si="1"/>
        <v>0.67403356950885029</v>
      </c>
    </row>
    <row r="20" spans="1:37" x14ac:dyDescent="0.25">
      <c r="A20" s="7">
        <v>2008</v>
      </c>
      <c r="B20" s="16">
        <v>448452.25183885399</v>
      </c>
      <c r="D20" s="26">
        <v>4613.0809646999996</v>
      </c>
      <c r="E20" s="26">
        <v>3168.0429634000002</v>
      </c>
      <c r="F20" s="26">
        <v>1445.0380012999995</v>
      </c>
      <c r="G20" s="21"/>
      <c r="H20" s="41">
        <v>19811.021417</v>
      </c>
      <c r="I20" s="41">
        <v>18541.021417</v>
      </c>
      <c r="J20" s="41">
        <v>1270</v>
      </c>
      <c r="K20" s="21"/>
      <c r="L20" s="34" t="s">
        <v>16</v>
      </c>
      <c r="M20" s="16">
        <v>451167.289840515</v>
      </c>
      <c r="O20" s="23">
        <f t="shared" si="0"/>
        <v>2715.0380016610143</v>
      </c>
      <c r="P20" s="36">
        <f t="shared" si="1"/>
        <v>0.60542409822409171</v>
      </c>
    </row>
    <row r="21" spans="1:37" x14ac:dyDescent="0.25">
      <c r="A21" s="7">
        <v>2009</v>
      </c>
      <c r="B21" s="16">
        <v>451167.289840515</v>
      </c>
      <c r="D21" s="26">
        <v>4591.4476246000004</v>
      </c>
      <c r="E21" s="26">
        <v>3192.9202736000002</v>
      </c>
      <c r="F21" s="26">
        <v>1398.5273510000002</v>
      </c>
      <c r="G21" s="21"/>
      <c r="H21" s="41">
        <v>19826.431630999999</v>
      </c>
      <c r="I21" s="41">
        <v>18726.431630999999</v>
      </c>
      <c r="J21" s="41">
        <v>1100</v>
      </c>
      <c r="K21" s="21"/>
      <c r="L21" s="34" t="s">
        <v>16</v>
      </c>
      <c r="M21" s="16">
        <v>453665.817191626</v>
      </c>
      <c r="O21" s="23">
        <f t="shared" si="0"/>
        <v>2498.527351110999</v>
      </c>
      <c r="P21" s="36">
        <f t="shared" si="1"/>
        <v>0.55379177688041481</v>
      </c>
    </row>
    <row r="22" spans="1:37" ht="20.149999999999999" customHeight="1" x14ac:dyDescent="0.25">
      <c r="A22" s="7">
        <v>2010</v>
      </c>
      <c r="B22" s="16">
        <v>453665.817191626</v>
      </c>
      <c r="D22" s="26">
        <v>4566.6312951999998</v>
      </c>
      <c r="E22" s="26">
        <v>3220.8089964000001</v>
      </c>
      <c r="F22" s="26">
        <v>1345.8222987999998</v>
      </c>
      <c r="G22" s="21"/>
      <c r="H22" s="41">
        <v>19870.063789</v>
      </c>
      <c r="I22" s="41">
        <v>18820.063789</v>
      </c>
      <c r="J22" s="41">
        <v>1050</v>
      </c>
      <c r="K22" s="21"/>
      <c r="L22" s="34" t="s">
        <v>16</v>
      </c>
      <c r="M22" s="16">
        <v>456061.63949063001</v>
      </c>
      <c r="O22" s="23">
        <f t="shared" si="0"/>
        <v>2395.8222990040085</v>
      </c>
      <c r="P22" s="36">
        <f t="shared" si="1"/>
        <v>0.52810289164722901</v>
      </c>
    </row>
    <row r="23" spans="1:37" x14ac:dyDescent="0.25">
      <c r="A23" s="7">
        <v>2011</v>
      </c>
      <c r="B23" s="16">
        <v>456061.63949063001</v>
      </c>
      <c r="D23" s="26">
        <v>4542.6062972999998</v>
      </c>
      <c r="E23" s="26">
        <v>3250.5850276000001</v>
      </c>
      <c r="F23" s="26">
        <v>1292.0212696999997</v>
      </c>
      <c r="G23" s="21"/>
      <c r="H23" s="41">
        <v>19820.063789</v>
      </c>
      <c r="I23" s="41">
        <v>18820.063789</v>
      </c>
      <c r="J23" s="41">
        <v>1000</v>
      </c>
      <c r="K23" s="21"/>
      <c r="L23" s="34" t="s">
        <v>16</v>
      </c>
      <c r="M23" s="16">
        <v>458353.66075951495</v>
      </c>
      <c r="O23" s="23">
        <f t="shared" si="0"/>
        <v>2292.0212688849424</v>
      </c>
      <c r="P23" s="36">
        <f t="shared" si="1"/>
        <v>0.50256830884633807</v>
      </c>
    </row>
    <row r="24" spans="1:37" x14ac:dyDescent="0.25">
      <c r="A24" s="7">
        <v>2012</v>
      </c>
      <c r="B24" s="16">
        <v>458353.66075951495</v>
      </c>
      <c r="D24" s="26">
        <v>4521.0631811000003</v>
      </c>
      <c r="E24" s="26">
        <v>3283.2750288000002</v>
      </c>
      <c r="F24" s="26">
        <v>1237.7881523000001</v>
      </c>
      <c r="G24" s="21"/>
      <c r="H24" s="41">
        <v>19820.063789</v>
      </c>
      <c r="I24" s="41">
        <v>18820.063789</v>
      </c>
      <c r="J24" s="41">
        <v>1000</v>
      </c>
      <c r="K24" s="21"/>
      <c r="L24" s="34" t="s">
        <v>16</v>
      </c>
      <c r="M24" s="16">
        <v>460591.44891255395</v>
      </c>
      <c r="O24" s="23">
        <f t="shared" si="0"/>
        <v>2237.7881530390005</v>
      </c>
      <c r="P24" s="36">
        <f t="shared" si="1"/>
        <v>0.48822303487897833</v>
      </c>
      <c r="AH24" s="14"/>
      <c r="AI24" s="14"/>
      <c r="AJ24" s="14"/>
      <c r="AK24" s="14"/>
    </row>
    <row r="25" spans="1:37" x14ac:dyDescent="0.25">
      <c r="A25" s="7">
        <v>2013</v>
      </c>
      <c r="B25" s="16">
        <v>460591.44891255395</v>
      </c>
      <c r="D25" s="26">
        <v>4505.0335701000004</v>
      </c>
      <c r="E25" s="26">
        <v>3318.5841264999999</v>
      </c>
      <c r="F25" s="26">
        <v>1186.4494436000004</v>
      </c>
      <c r="G25" s="21"/>
      <c r="H25" s="41">
        <v>19725.963469999999</v>
      </c>
      <c r="I25" s="41">
        <v>18725.963469999999</v>
      </c>
      <c r="J25" s="41">
        <v>1000</v>
      </c>
      <c r="K25" s="21"/>
      <c r="L25" s="34" t="s">
        <v>16</v>
      </c>
      <c r="M25" s="16">
        <v>462777.89835554396</v>
      </c>
      <c r="O25" s="23">
        <f t="shared" si="0"/>
        <v>2186.4494429900078</v>
      </c>
      <c r="P25" s="36">
        <f t="shared" si="1"/>
        <v>0.47470474064426632</v>
      </c>
      <c r="AH25" s="14"/>
      <c r="AI25" s="14"/>
      <c r="AJ25" s="14"/>
      <c r="AK25" s="14"/>
    </row>
    <row r="26" spans="1:37" x14ac:dyDescent="0.25">
      <c r="A26" s="7">
        <v>2014</v>
      </c>
      <c r="B26" s="16">
        <v>462777.89835554396</v>
      </c>
      <c r="D26" s="26">
        <v>4496.2204929999998</v>
      </c>
      <c r="E26" s="26">
        <v>3355.8941089999998</v>
      </c>
      <c r="F26" s="26">
        <v>1140.326384</v>
      </c>
      <c r="G26" s="21"/>
      <c r="H26" s="41">
        <v>19538.703835</v>
      </c>
      <c r="I26" s="41">
        <v>18538.703835</v>
      </c>
      <c r="J26" s="41">
        <v>1000</v>
      </c>
      <c r="K26" s="21"/>
      <c r="L26" s="34" t="s">
        <v>16</v>
      </c>
      <c r="M26" s="16">
        <v>464918.22473970801</v>
      </c>
      <c r="O26" s="23">
        <f t="shared" si="0"/>
        <v>2140.3263841640437</v>
      </c>
      <c r="P26" s="36">
        <f t="shared" si="1"/>
        <v>0.46249537667411883</v>
      </c>
      <c r="AH26" s="16"/>
      <c r="AI26" s="16"/>
      <c r="AJ26" s="16"/>
      <c r="AK26" s="16"/>
    </row>
    <row r="27" spans="1:37" ht="20.149999999999999" customHeight="1" x14ac:dyDescent="0.25">
      <c r="A27" s="7">
        <v>2015</v>
      </c>
      <c r="B27" s="16">
        <v>464918.22473970801</v>
      </c>
      <c r="D27" s="26">
        <v>4495.8831032999997</v>
      </c>
      <c r="E27" s="26">
        <v>3395.3816775</v>
      </c>
      <c r="F27" s="26">
        <v>1100.5014257999997</v>
      </c>
      <c r="G27" s="21"/>
      <c r="H27" s="41">
        <v>19538.703835</v>
      </c>
      <c r="I27" s="41">
        <v>18538.703835</v>
      </c>
      <c r="J27" s="41">
        <v>1000</v>
      </c>
      <c r="K27" s="21"/>
      <c r="L27" s="34" t="s">
        <v>16</v>
      </c>
      <c r="M27" s="16">
        <v>467018.72616532602</v>
      </c>
      <c r="O27" s="23">
        <f t="shared" si="0"/>
        <v>2100.5014256180148</v>
      </c>
      <c r="P27" s="36">
        <f t="shared" si="1"/>
        <v>0.45180019062363375</v>
      </c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</row>
    <row r="28" spans="1:37" x14ac:dyDescent="0.25">
      <c r="A28" s="7">
        <v>2016</v>
      </c>
      <c r="B28" s="16">
        <v>467018.72616532602</v>
      </c>
      <c r="C28" s="14"/>
      <c r="D28" s="26">
        <v>4504.8824979999999</v>
      </c>
      <c r="E28" s="26">
        <v>3436.4345346</v>
      </c>
      <c r="F28" s="26">
        <v>1068.4479633999999</v>
      </c>
      <c r="G28" s="29"/>
      <c r="H28" s="41">
        <v>19538.703835</v>
      </c>
      <c r="I28" s="41">
        <v>18538.703835</v>
      </c>
      <c r="J28" s="41">
        <v>1000</v>
      </c>
      <c r="K28" s="21"/>
      <c r="L28" s="34" t="s">
        <v>16</v>
      </c>
      <c r="M28" s="16">
        <v>469087.17412926396</v>
      </c>
      <c r="N28" s="15"/>
      <c r="O28" s="23">
        <f t="shared" si="0"/>
        <v>2068.4479639379424</v>
      </c>
      <c r="P28" s="36">
        <f t="shared" si="1"/>
        <v>0.44290471624594036</v>
      </c>
    </row>
    <row r="29" spans="1:37" x14ac:dyDescent="0.25">
      <c r="A29" s="8">
        <v>2017</v>
      </c>
      <c r="B29" s="16">
        <v>469087.17412926396</v>
      </c>
      <c r="D29" s="43">
        <v>4522.9892864000003</v>
      </c>
      <c r="E29" s="43">
        <v>3478.8568448000001</v>
      </c>
      <c r="F29" s="54">
        <f>D29-E29</f>
        <v>1044.1324416000002</v>
      </c>
      <c r="G29" s="21"/>
      <c r="H29" s="43">
        <v>19538.703835</v>
      </c>
      <c r="I29" s="43">
        <v>18538.703835</v>
      </c>
      <c r="J29" s="43">
        <v>1000</v>
      </c>
      <c r="K29" s="21"/>
      <c r="L29" s="34" t="s">
        <v>16</v>
      </c>
      <c r="M29" s="16">
        <v>471131.30657080904</v>
      </c>
      <c r="O29" s="23">
        <f t="shared" si="0"/>
        <v>2044.1324415450799</v>
      </c>
      <c r="P29" s="36">
        <f t="shared" si="1"/>
        <v>0.43576813741272502</v>
      </c>
      <c r="AG29" s="14"/>
    </row>
    <row r="30" spans="1:37" x14ac:dyDescent="0.25">
      <c r="A30" s="8">
        <v>2018</v>
      </c>
      <c r="B30" s="16">
        <v>471131.30657080904</v>
      </c>
      <c r="D30" s="43">
        <v>4549.0403954000003</v>
      </c>
      <c r="E30" s="43">
        <v>3522.3795688</v>
      </c>
      <c r="F30" s="54">
        <f t="shared" ref="F30:F42" si="2">D30-E30</f>
        <v>1026.6608266000003</v>
      </c>
      <c r="G30" s="21"/>
      <c r="H30" s="43">
        <v>19538.703835</v>
      </c>
      <c r="I30" s="43">
        <v>18538.703835</v>
      </c>
      <c r="J30" s="43">
        <v>1000</v>
      </c>
      <c r="K30" s="21"/>
      <c r="L30" s="34" t="s">
        <v>16</v>
      </c>
      <c r="M30" s="16">
        <v>473157.967397217</v>
      </c>
      <c r="O30" s="23">
        <f t="shared" si="0"/>
        <v>2026.660826407955</v>
      </c>
      <c r="P30" s="36">
        <f t="shared" si="1"/>
        <v>0.43016899920306112</v>
      </c>
      <c r="AG30" s="14"/>
    </row>
    <row r="31" spans="1:37" x14ac:dyDescent="0.25">
      <c r="A31" s="8">
        <v>2019</v>
      </c>
      <c r="B31" s="16">
        <v>473157.967397217</v>
      </c>
      <c r="D31" s="43">
        <v>4581.0565317999999</v>
      </c>
      <c r="E31" s="43">
        <v>3566.6133125000001</v>
      </c>
      <c r="F31" s="54">
        <f t="shared" si="2"/>
        <v>1014.4432192999998</v>
      </c>
      <c r="G31" s="21"/>
      <c r="H31" s="43">
        <v>19538.703835</v>
      </c>
      <c r="I31" s="43">
        <v>18538.703835</v>
      </c>
      <c r="J31" s="43">
        <v>1000</v>
      </c>
      <c r="K31" s="21"/>
      <c r="L31" s="34" t="s">
        <v>16</v>
      </c>
      <c r="M31" s="16">
        <v>475172.41061722895</v>
      </c>
      <c r="O31" s="23">
        <f t="shared" si="0"/>
        <v>2014.4432200119481</v>
      </c>
      <c r="P31" s="36">
        <f t="shared" si="1"/>
        <v>0.42574433039628379</v>
      </c>
      <c r="AG31" s="16"/>
    </row>
    <row r="32" spans="1:37" ht="20.149999999999999" customHeight="1" x14ac:dyDescent="0.25">
      <c r="A32" s="8">
        <v>2020</v>
      </c>
      <c r="B32" s="16">
        <v>475172.41061722895</v>
      </c>
      <c r="D32" s="26">
        <v>4616.5863338999998</v>
      </c>
      <c r="E32" s="26">
        <v>3610.8525783</v>
      </c>
      <c r="F32" s="54">
        <f t="shared" si="2"/>
        <v>1005.7337555999998</v>
      </c>
      <c r="G32" s="21"/>
      <c r="H32" s="41">
        <v>19538.703835</v>
      </c>
      <c r="I32" s="41">
        <v>18538.703835</v>
      </c>
      <c r="J32" s="41">
        <v>1000</v>
      </c>
      <c r="K32" s="21"/>
      <c r="L32" s="34" t="s">
        <v>16</v>
      </c>
      <c r="M32" s="16">
        <v>477178.144372574</v>
      </c>
      <c r="O32" s="23">
        <f>M32-B32</f>
        <v>2005.7337553450488</v>
      </c>
      <c r="P32" s="36">
        <f t="shared" si="1"/>
        <v>0.42210652607959398</v>
      </c>
      <c r="V32" s="4"/>
      <c r="W32" s="4"/>
      <c r="X32" s="4"/>
      <c r="Y32" s="4"/>
      <c r="Z32" s="4"/>
      <c r="AA32" s="4"/>
    </row>
    <row r="33" spans="1:187" x14ac:dyDescent="0.25">
      <c r="A33" s="8">
        <v>2021</v>
      </c>
      <c r="B33" s="16">
        <v>477178.144372574</v>
      </c>
      <c r="D33" s="43">
        <v>4652.9420581000004</v>
      </c>
      <c r="E33" s="43">
        <v>3657.8815115000002</v>
      </c>
      <c r="F33" s="54">
        <f>D33-E33</f>
        <v>995.06054660000018</v>
      </c>
      <c r="G33" s="21"/>
      <c r="H33" s="43">
        <v>19538.703835</v>
      </c>
      <c r="I33" s="43">
        <v>18538.703835</v>
      </c>
      <c r="J33" s="43">
        <v>1000</v>
      </c>
      <c r="K33" s="21"/>
      <c r="L33" s="34" t="s">
        <v>16</v>
      </c>
      <c r="M33" s="16">
        <v>479173.2049188129</v>
      </c>
      <c r="O33" s="23">
        <f t="shared" si="0"/>
        <v>1995.0605462389067</v>
      </c>
      <c r="P33" s="36">
        <f t="shared" si="1"/>
        <v>0.41809554141716754</v>
      </c>
      <c r="V33" s="4"/>
      <c r="W33" s="4"/>
      <c r="X33" s="4"/>
      <c r="Y33" s="4"/>
      <c r="Z33" s="4"/>
      <c r="AA33" s="4"/>
    </row>
    <row r="34" spans="1:187" x14ac:dyDescent="0.25">
      <c r="A34" s="8">
        <v>2022</v>
      </c>
      <c r="B34" s="16">
        <v>479173.2049188129</v>
      </c>
      <c r="D34" s="43">
        <v>4687.5983051000003</v>
      </c>
      <c r="E34" s="43">
        <v>3705.2481636000002</v>
      </c>
      <c r="F34" s="54">
        <f t="shared" si="2"/>
        <v>982.35014150000006</v>
      </c>
      <c r="G34" s="21"/>
      <c r="H34" s="43">
        <v>19538.703835</v>
      </c>
      <c r="I34" s="43">
        <v>18538.703835</v>
      </c>
      <c r="J34" s="43">
        <v>1000</v>
      </c>
      <c r="K34" s="21"/>
      <c r="L34" s="34" t="s">
        <v>16</v>
      </c>
      <c r="M34" s="16">
        <v>481155.555059826</v>
      </c>
      <c r="O34" s="23">
        <f t="shared" si="0"/>
        <v>1982.3501410130993</v>
      </c>
      <c r="P34" s="36">
        <f t="shared" si="1"/>
        <v>0.41370221052927447</v>
      </c>
      <c r="V34" s="4"/>
      <c r="W34" s="4"/>
      <c r="X34" s="4"/>
      <c r="Y34" s="4"/>
      <c r="Z34" s="4"/>
      <c r="AA34" s="4"/>
    </row>
    <row r="35" spans="1:187" x14ac:dyDescent="0.25">
      <c r="A35" s="8">
        <v>2023</v>
      </c>
      <c r="B35" s="16">
        <v>481155.555059826</v>
      </c>
      <c r="C35" s="4"/>
      <c r="D35" s="43">
        <v>4718.3629717000003</v>
      </c>
      <c r="E35" s="43">
        <v>3753.2274978</v>
      </c>
      <c r="F35" s="54">
        <f t="shared" si="2"/>
        <v>965.13547390000031</v>
      </c>
      <c r="G35" s="30"/>
      <c r="H35" s="43">
        <v>19538.703835</v>
      </c>
      <c r="I35" s="43">
        <v>18538.703835</v>
      </c>
      <c r="J35" s="43">
        <v>1000</v>
      </c>
      <c r="K35" s="21"/>
      <c r="L35" s="34" t="s">
        <v>16</v>
      </c>
      <c r="M35" s="16">
        <v>483120.69053388597</v>
      </c>
      <c r="N35" s="4"/>
      <c r="O35" s="23">
        <f t="shared" si="0"/>
        <v>1965.1354740599636</v>
      </c>
      <c r="P35" s="36">
        <f t="shared" si="1"/>
        <v>0.40841999087293551</v>
      </c>
      <c r="W35" s="4"/>
      <c r="X35" s="4"/>
      <c r="Y35" s="4"/>
      <c r="Z35" s="4"/>
      <c r="AA35" s="4"/>
    </row>
    <row r="36" spans="1:187" x14ac:dyDescent="0.25">
      <c r="A36" s="7">
        <v>2024</v>
      </c>
      <c r="B36" s="16">
        <v>483120.69053388597</v>
      </c>
      <c r="D36" s="43">
        <v>4743.6287383999997</v>
      </c>
      <c r="E36" s="43">
        <v>3801.9738241</v>
      </c>
      <c r="F36" s="54">
        <f t="shared" si="2"/>
        <v>941.65491429999975</v>
      </c>
      <c r="G36" s="21"/>
      <c r="H36" s="43">
        <v>19538.703835</v>
      </c>
      <c r="I36" s="43">
        <v>18538.703835</v>
      </c>
      <c r="J36" s="43">
        <v>1000</v>
      </c>
      <c r="K36" s="21"/>
      <c r="L36" s="34" t="s">
        <v>16</v>
      </c>
      <c r="M36" s="16">
        <v>485062.34544854704</v>
      </c>
      <c r="O36" s="23">
        <f t="shared" si="0"/>
        <v>1941.6549146610778</v>
      </c>
      <c r="P36" s="36">
        <f t="shared" si="1"/>
        <v>0.40189852198534448</v>
      </c>
    </row>
    <row r="37" spans="1:187" ht="20.149999999999999" customHeight="1" x14ac:dyDescent="0.25">
      <c r="A37" s="7">
        <v>2025</v>
      </c>
      <c r="B37" s="16">
        <v>485062.34544854704</v>
      </c>
      <c r="D37" s="26">
        <v>4762.4188043000004</v>
      </c>
      <c r="E37" s="26">
        <v>3851.0504390999999</v>
      </c>
      <c r="F37" s="54">
        <f t="shared" si="2"/>
        <v>911.36836520000043</v>
      </c>
      <c r="G37" s="21"/>
      <c r="H37" s="41">
        <v>19538.703835</v>
      </c>
      <c r="I37" s="41">
        <v>18538.703835</v>
      </c>
      <c r="J37" s="41">
        <v>1000</v>
      </c>
      <c r="K37" s="21"/>
      <c r="L37" s="34" t="s">
        <v>16</v>
      </c>
      <c r="M37" s="16">
        <v>486973.71381402307</v>
      </c>
      <c r="O37" s="23">
        <f t="shared" si="0"/>
        <v>1911.3683654760243</v>
      </c>
      <c r="P37" s="36">
        <f t="shared" si="1"/>
        <v>0.39404591665604205</v>
      </c>
      <c r="R37" s="57"/>
    </row>
    <row r="38" spans="1:187" x14ac:dyDescent="0.25">
      <c r="A38" s="7">
        <v>2026</v>
      </c>
      <c r="B38" s="16">
        <v>486973.71381402307</v>
      </c>
      <c r="D38" s="43">
        <v>4774.4683402999999</v>
      </c>
      <c r="E38" s="43">
        <v>3901.3427978</v>
      </c>
      <c r="F38" s="54">
        <f t="shared" si="2"/>
        <v>873.12554249999994</v>
      </c>
      <c r="G38" s="21"/>
      <c r="H38" s="43">
        <v>19538.703835</v>
      </c>
      <c r="I38" s="43">
        <v>18538.703835</v>
      </c>
      <c r="J38" s="43">
        <v>1000</v>
      </c>
      <c r="K38" s="21"/>
      <c r="L38" s="34" t="s">
        <v>16</v>
      </c>
      <c r="M38" s="16">
        <v>488846.83935623802</v>
      </c>
      <c r="O38" s="23">
        <f t="shared" si="0"/>
        <v>1873.1255422149552</v>
      </c>
      <c r="P38" s="36">
        <f t="shared" si="1"/>
        <v>0.38464612957123767</v>
      </c>
    </row>
    <row r="39" spans="1:187" x14ac:dyDescent="0.25">
      <c r="A39" s="7">
        <v>2027</v>
      </c>
      <c r="B39" s="16">
        <v>488846.83935623802</v>
      </c>
      <c r="D39" s="43">
        <v>4780.1381385000004</v>
      </c>
      <c r="E39" s="43">
        <v>3952.4837477999999</v>
      </c>
      <c r="F39" s="54">
        <f t="shared" si="2"/>
        <v>827.65439070000048</v>
      </c>
      <c r="G39" s="21"/>
      <c r="H39" s="43">
        <v>19538.703835</v>
      </c>
      <c r="I39" s="43">
        <v>18538.703835</v>
      </c>
      <c r="J39" s="43">
        <v>1000</v>
      </c>
      <c r="K39" s="21"/>
      <c r="L39" s="34" t="s">
        <v>16</v>
      </c>
      <c r="M39" s="16">
        <v>490674.493746639</v>
      </c>
      <c r="O39" s="23">
        <f t="shared" si="0"/>
        <v>1827.6543904009741</v>
      </c>
      <c r="P39" s="36">
        <f t="shared" si="1"/>
        <v>0.37387055479540598</v>
      </c>
    </row>
    <row r="40" spans="1:187" x14ac:dyDescent="0.25">
      <c r="A40" s="7">
        <v>2028</v>
      </c>
      <c r="B40" s="16">
        <v>490674.493746639</v>
      </c>
      <c r="D40" s="43">
        <v>4780.3686438000004</v>
      </c>
      <c r="E40" s="43">
        <v>4004.6157579000001</v>
      </c>
      <c r="F40" s="54">
        <f t="shared" si="2"/>
        <v>775.75288590000036</v>
      </c>
      <c r="G40" s="21"/>
      <c r="H40" s="43">
        <v>19538.703835</v>
      </c>
      <c r="I40" s="43">
        <v>18538.703835</v>
      </c>
      <c r="J40" s="43">
        <v>1000</v>
      </c>
      <c r="K40" s="21"/>
      <c r="L40" s="34" t="s">
        <v>16</v>
      </c>
      <c r="M40" s="16">
        <v>492450.24663230899</v>
      </c>
      <c r="O40" s="23">
        <f t="shared" si="0"/>
        <v>1775.7528856699937</v>
      </c>
      <c r="P40" s="36">
        <f t="shared" si="1"/>
        <v>0.36190038575490091</v>
      </c>
    </row>
    <row r="41" spans="1:187" x14ac:dyDescent="0.25">
      <c r="A41" s="7">
        <v>2029</v>
      </c>
      <c r="B41" s="16">
        <v>492450.24663230899</v>
      </c>
      <c r="D41" s="43">
        <v>4776.4388648000004</v>
      </c>
      <c r="E41" s="43">
        <v>4057.4729065000001</v>
      </c>
      <c r="F41" s="54">
        <f t="shared" si="2"/>
        <v>718.96595830000024</v>
      </c>
      <c r="G41" s="21"/>
      <c r="H41" s="43">
        <v>19538.703835</v>
      </c>
      <c r="I41" s="43">
        <v>18538.703835</v>
      </c>
      <c r="J41" s="43">
        <v>1000</v>
      </c>
      <c r="K41" s="21"/>
      <c r="L41" s="34" t="s">
        <v>16</v>
      </c>
      <c r="M41" s="16">
        <v>494169.21259095002</v>
      </c>
      <c r="O41" s="23">
        <f t="shared" si="0"/>
        <v>1718.9659586410271</v>
      </c>
      <c r="P41" s="36">
        <f t="shared" si="1"/>
        <v>0.34906388419874296</v>
      </c>
    </row>
    <row r="42" spans="1:187" x14ac:dyDescent="0.25">
      <c r="A42" s="7">
        <v>2030</v>
      </c>
      <c r="B42" s="16">
        <v>494169.21259095002</v>
      </c>
      <c r="D42" s="21">
        <v>4770</v>
      </c>
      <c r="E42" s="21">
        <v>4111</v>
      </c>
      <c r="F42" s="54">
        <f t="shared" si="2"/>
        <v>659</v>
      </c>
      <c r="G42" s="21"/>
      <c r="H42" s="41">
        <v>19538.703835</v>
      </c>
      <c r="I42" s="41">
        <v>18538.703835</v>
      </c>
      <c r="J42" s="41">
        <v>1000</v>
      </c>
      <c r="K42" s="21"/>
      <c r="L42" s="34" t="s">
        <v>16</v>
      </c>
      <c r="M42" s="16">
        <v>495828.24813834007</v>
      </c>
      <c r="O42" s="23">
        <f t="shared" si="0"/>
        <v>1659.0355473900563</v>
      </c>
      <c r="P42" s="36">
        <f t="shared" si="1"/>
        <v>0.33572215854801291</v>
      </c>
    </row>
    <row r="43" spans="1:187" x14ac:dyDescent="0.25">
      <c r="D43" s="21"/>
      <c r="E43" s="21"/>
      <c r="F43" s="21"/>
      <c r="G43" s="21"/>
      <c r="H43" s="21"/>
      <c r="I43" s="21"/>
      <c r="J43" s="21"/>
      <c r="K43" s="21"/>
      <c r="L43" s="21"/>
    </row>
    <row r="44" spans="1:187" ht="16" customHeight="1" x14ac:dyDescent="0.25">
      <c r="A44" t="s">
        <v>28</v>
      </c>
    </row>
    <row r="45" spans="1:187" s="19" customFormat="1" ht="16" customHeight="1" x14ac:dyDescent="0.25">
      <c r="A45" s="37" t="s">
        <v>17</v>
      </c>
      <c r="B45" s="24"/>
      <c r="C45" s="24"/>
      <c r="D45" s="31"/>
      <c r="E45" s="31"/>
      <c r="F45" s="31"/>
      <c r="G45" s="31"/>
      <c r="H45" s="31"/>
      <c r="I45" s="31"/>
      <c r="J45" s="31"/>
      <c r="K45" s="31"/>
      <c r="L45" s="31"/>
      <c r="M45" s="25"/>
      <c r="N45" s="25"/>
      <c r="O45" s="25"/>
      <c r="P45" s="25"/>
      <c r="Q45" s="25"/>
      <c r="R45" s="25"/>
      <c r="S45" s="25"/>
      <c r="T45" s="25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24"/>
      <c r="AK45" s="24"/>
      <c r="AL45" s="24"/>
      <c r="AM45" s="24"/>
      <c r="AN45" s="24"/>
      <c r="AO45" s="24"/>
      <c r="AP45" s="24"/>
      <c r="AQ45" s="24"/>
      <c r="AR45" s="24"/>
      <c r="AS45" s="24"/>
      <c r="AT45" s="24"/>
      <c r="AU45" s="24"/>
      <c r="AV45" s="24"/>
      <c r="AW45" s="24"/>
      <c r="AX45" s="24"/>
      <c r="AY45" s="24"/>
      <c r="AZ45" s="24"/>
      <c r="BA45" s="24"/>
      <c r="BB45" s="24"/>
      <c r="BC45" s="24"/>
      <c r="CH45" s="24"/>
      <c r="CI45" s="24"/>
      <c r="CJ45" s="24"/>
      <c r="CK45" s="24"/>
      <c r="CL45" s="24"/>
      <c r="CM45" s="24"/>
      <c r="CN45" s="24"/>
      <c r="CO45" s="24"/>
      <c r="CP45" s="24"/>
      <c r="CQ45" s="24"/>
      <c r="CR45" s="24"/>
      <c r="CS45" s="24"/>
      <c r="CT45" s="24"/>
      <c r="CU45" s="24"/>
      <c r="CV45" s="24"/>
      <c r="CW45" s="24"/>
      <c r="CX45" s="24"/>
      <c r="CY45" s="24"/>
      <c r="CZ45" s="24"/>
      <c r="DA45" s="24"/>
      <c r="DB45" s="24"/>
      <c r="DC45" s="24"/>
      <c r="DD45" s="24"/>
      <c r="DE45" s="24"/>
      <c r="DF45" s="24"/>
      <c r="DG45" s="24"/>
      <c r="DH45" s="24"/>
      <c r="DI45" s="24"/>
      <c r="DJ45" s="24"/>
      <c r="DK45" s="24"/>
      <c r="DL45" s="24"/>
      <c r="DM45" s="24"/>
      <c r="DN45" s="24"/>
      <c r="DO45" s="24"/>
      <c r="DP45" s="24"/>
      <c r="DQ45" s="24"/>
      <c r="DR45" s="24"/>
      <c r="DS45" s="24"/>
      <c r="DT45" s="24"/>
      <c r="DU45" s="24"/>
      <c r="DV45" s="24"/>
      <c r="DW45" s="24"/>
      <c r="DX45" s="24"/>
      <c r="DY45" s="24"/>
      <c r="DZ45" s="24"/>
      <c r="EA45" s="24"/>
      <c r="EB45" s="24"/>
      <c r="EC45" s="24"/>
      <c r="ED45" s="24"/>
      <c r="EE45" s="24"/>
      <c r="EF45" s="24"/>
      <c r="EG45" s="24"/>
      <c r="EH45" s="24"/>
    </row>
    <row r="46" spans="1:187" s="17" customFormat="1" ht="4" customHeight="1" x14ac:dyDescent="0.25">
      <c r="A46" s="22"/>
      <c r="B46" s="22"/>
      <c r="C46" s="22"/>
      <c r="D46" s="38"/>
      <c r="E46" s="39"/>
      <c r="F46" s="39"/>
      <c r="G46" s="39"/>
      <c r="H46" s="39"/>
      <c r="I46" s="39"/>
      <c r="J46" s="39"/>
      <c r="K46" s="39"/>
      <c r="L46" s="39"/>
      <c r="M46" s="40"/>
      <c r="N46" s="40"/>
      <c r="O46" s="40"/>
      <c r="P46" s="40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6"/>
      <c r="AI46" s="27"/>
      <c r="AJ46" s="27"/>
      <c r="AK46" s="27"/>
      <c r="AL46" s="27"/>
      <c r="AM46" s="27"/>
      <c r="AN46" s="27"/>
      <c r="AO46" s="27"/>
      <c r="AP46" s="27"/>
      <c r="AQ46" s="27"/>
      <c r="AR46" s="27"/>
      <c r="AS46" s="27"/>
      <c r="AT46" s="27"/>
      <c r="AU46" s="27"/>
      <c r="AV46" s="27"/>
      <c r="AW46" s="27"/>
      <c r="AX46" s="27"/>
      <c r="AY46" s="27"/>
      <c r="AZ46" s="27"/>
      <c r="BA46" s="27"/>
      <c r="BB46" s="27"/>
      <c r="BC46" s="27"/>
      <c r="CH46" s="26"/>
      <c r="CI46" s="26"/>
      <c r="CJ46" s="26"/>
      <c r="CK46" s="26"/>
      <c r="CL46" s="26"/>
      <c r="CM46" s="26"/>
      <c r="CN46" s="26"/>
      <c r="CO46" s="26"/>
      <c r="CP46" s="26"/>
      <c r="CQ46" s="26"/>
      <c r="CR46" s="26"/>
      <c r="CS46" s="26"/>
      <c r="CT46" s="26"/>
      <c r="CU46" s="26"/>
      <c r="CV46" s="26"/>
      <c r="CW46" s="26"/>
      <c r="CX46" s="26"/>
      <c r="CY46" s="26"/>
      <c r="CZ46" s="26"/>
      <c r="DA46" s="26"/>
      <c r="DB46" s="26"/>
      <c r="DC46" s="26"/>
      <c r="DD46" s="26"/>
      <c r="DE46" s="26"/>
      <c r="DF46" s="26"/>
      <c r="DG46" s="26"/>
      <c r="DH46" s="26"/>
      <c r="DI46" s="26"/>
      <c r="DJ46" s="26"/>
      <c r="DK46" s="26"/>
      <c r="DL46" s="26"/>
      <c r="DM46" s="26"/>
      <c r="DN46" s="26"/>
      <c r="DO46" s="26"/>
      <c r="DP46" s="26"/>
      <c r="DQ46" s="26"/>
      <c r="DR46" s="26"/>
      <c r="DS46" s="26"/>
      <c r="DT46" s="26"/>
      <c r="DU46" s="26"/>
      <c r="DV46" s="26"/>
      <c r="DW46" s="26"/>
      <c r="DX46" s="26"/>
      <c r="DY46" s="26"/>
      <c r="DZ46" s="26"/>
      <c r="EA46" s="26"/>
      <c r="EB46" s="26"/>
      <c r="EC46" s="26"/>
      <c r="ED46" s="26"/>
      <c r="EE46" s="26"/>
      <c r="EF46" s="26"/>
      <c r="EG46" s="26"/>
      <c r="EH46" s="26"/>
      <c r="EI46" s="18"/>
      <c r="EJ46" s="18"/>
      <c r="EK46" s="18"/>
      <c r="EL46" s="18"/>
      <c r="EM46" s="18"/>
      <c r="EN46" s="18"/>
      <c r="EO46" s="18"/>
      <c r="EP46" s="18"/>
      <c r="EQ46" s="18"/>
      <c r="ER46" s="18"/>
      <c r="ES46" s="18"/>
      <c r="ET46" s="18"/>
      <c r="EU46" s="18"/>
      <c r="EV46" s="18"/>
      <c r="EW46" s="18"/>
      <c r="EX46" s="18"/>
      <c r="EY46" s="18"/>
      <c r="EZ46" s="18"/>
      <c r="FA46" s="18"/>
      <c r="FB46" s="18"/>
      <c r="FC46" s="18"/>
      <c r="FD46" s="18"/>
      <c r="FE46" s="18"/>
      <c r="FF46" s="18"/>
      <c r="FG46" s="18"/>
      <c r="FH46" s="18"/>
      <c r="FI46" s="18"/>
      <c r="FJ46" s="18"/>
      <c r="FK46" s="18"/>
      <c r="FL46" s="18"/>
      <c r="FM46" s="18"/>
      <c r="FN46" s="18"/>
      <c r="FO46" s="18"/>
      <c r="FP46" s="18"/>
      <c r="FQ46" s="18"/>
      <c r="FR46" s="18"/>
      <c r="FS46" s="18"/>
      <c r="FT46" s="18"/>
      <c r="FU46" s="18"/>
      <c r="FV46" s="18"/>
      <c r="FW46" s="18"/>
      <c r="FX46" s="18"/>
      <c r="FY46" s="18"/>
      <c r="FZ46" s="18"/>
      <c r="GA46" s="18"/>
      <c r="GB46" s="18"/>
      <c r="GC46" s="18"/>
      <c r="GD46" s="18"/>
      <c r="GE46" s="18"/>
    </row>
    <row r="47" spans="1:187" s="4" customFormat="1" x14ac:dyDescent="0.25">
      <c r="A47" s="35"/>
      <c r="B47" s="35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6"/>
      <c r="AF47" s="26"/>
      <c r="AG47" s="26"/>
      <c r="AH47" s="26"/>
      <c r="AI47" s="26"/>
      <c r="AJ47" s="26"/>
      <c r="AK47" s="26"/>
      <c r="AL47" s="26"/>
      <c r="AM47" s="26"/>
      <c r="AN47" s="26"/>
      <c r="AO47" s="26"/>
      <c r="AP47" s="27"/>
      <c r="AQ47" s="27"/>
      <c r="AR47" s="27"/>
      <c r="AS47" s="27"/>
      <c r="AT47" s="27"/>
      <c r="AU47" s="27"/>
      <c r="AV47" s="27"/>
      <c r="AW47" s="27"/>
      <c r="AX47" s="27"/>
      <c r="AY47" s="27"/>
      <c r="AZ47" s="27"/>
      <c r="BA47" s="27"/>
      <c r="BB47" s="27"/>
      <c r="BC47" s="27"/>
      <c r="CH47" s="26"/>
      <c r="CI47" s="26"/>
      <c r="CJ47" s="26"/>
      <c r="CK47" s="26"/>
      <c r="CL47" s="26"/>
      <c r="CM47" s="26"/>
      <c r="CN47" s="26"/>
      <c r="CO47" s="26"/>
      <c r="CP47" s="26"/>
      <c r="CQ47" s="26"/>
      <c r="CR47" s="26"/>
      <c r="CS47" s="26"/>
      <c r="CT47" s="26"/>
      <c r="CU47" s="26"/>
      <c r="CV47" s="26"/>
      <c r="CW47" s="26"/>
      <c r="CX47" s="26"/>
      <c r="CY47" s="26"/>
      <c r="CZ47" s="26"/>
      <c r="DA47" s="26"/>
      <c r="DB47" s="26"/>
      <c r="DC47" s="26"/>
      <c r="DD47" s="26"/>
      <c r="DE47" s="26"/>
      <c r="DF47" s="26"/>
      <c r="DG47" s="26"/>
      <c r="DH47" s="26"/>
      <c r="DI47" s="26"/>
      <c r="DJ47" s="26"/>
      <c r="DK47" s="26"/>
      <c r="DL47" s="26"/>
      <c r="DM47" s="26"/>
      <c r="DN47" s="26"/>
      <c r="DO47" s="26"/>
      <c r="DP47" s="26"/>
      <c r="DQ47" s="26"/>
      <c r="DR47" s="26"/>
      <c r="DS47" s="26"/>
      <c r="DT47" s="26"/>
      <c r="DU47" s="26"/>
      <c r="DV47" s="26"/>
      <c r="DW47" s="26"/>
      <c r="DX47" s="26"/>
      <c r="DY47" s="26"/>
      <c r="DZ47" s="26"/>
      <c r="EA47" s="26"/>
      <c r="EB47" s="26"/>
      <c r="EC47" s="26"/>
      <c r="ED47" s="26"/>
      <c r="EE47" s="26"/>
      <c r="EF47" s="26"/>
      <c r="EG47" s="26"/>
      <c r="EH47" s="26"/>
    </row>
    <row r="48" spans="1:187" ht="4" customHeight="1" x14ac:dyDescent="0.25"/>
  </sheetData>
  <mergeCells count="3">
    <mergeCell ref="B9:B13"/>
    <mergeCell ref="M9:M13"/>
    <mergeCell ref="L10:L13"/>
  </mergeCells>
  <phoneticPr fontId="0" type="noConversion"/>
  <pageMargins left="0.70866141732283472" right="0.70866141732283472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B2FA0F-DDB8-4B77-B64D-0E28C8602DEF}">
  <dimension ref="A1:GE48"/>
  <sheetViews>
    <sheetView workbookViewId="0">
      <selection activeCell="Q1" sqref="Q1"/>
    </sheetView>
  </sheetViews>
  <sheetFormatPr baseColWidth="10" defaultRowHeight="10.5" x14ac:dyDescent="0.25"/>
  <cols>
    <col min="1" max="1" width="10" style="7" customWidth="1"/>
    <col min="2" max="2" width="11.42578125" customWidth="1"/>
    <col min="3" max="3" width="3" customWidth="1"/>
    <col min="5" max="6" width="10" customWidth="1"/>
    <col min="7" max="7" width="3" customWidth="1"/>
    <col min="9" max="10" width="10" customWidth="1"/>
    <col min="11" max="11" width="3" customWidth="1"/>
    <col min="12" max="12" width="11.85546875" customWidth="1"/>
    <col min="13" max="13" width="9.85546875" bestFit="1" customWidth="1"/>
    <col min="14" max="14" width="2.5703125" customWidth="1"/>
    <col min="15" max="15" width="7.85546875" bestFit="1" customWidth="1"/>
    <col min="16" max="16" width="7" customWidth="1"/>
    <col min="17" max="17" width="11.85546875" customWidth="1"/>
    <col min="18" max="21" width="6.5703125" bestFit="1" customWidth="1"/>
  </cols>
  <sheetData>
    <row r="1" spans="1:31" ht="34.5" customHeight="1" x14ac:dyDescent="0.3">
      <c r="A1" s="63" t="s">
        <v>18</v>
      </c>
      <c r="B1" s="58"/>
      <c r="C1" s="58"/>
      <c r="D1" s="59"/>
      <c r="E1" s="59"/>
      <c r="F1" s="59"/>
      <c r="G1" s="59"/>
      <c r="H1" s="59"/>
      <c r="I1" s="59"/>
      <c r="J1" s="59"/>
      <c r="K1" s="59"/>
      <c r="P1" s="59"/>
      <c r="Q1" s="61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</row>
    <row r="2" spans="1:31" ht="5.15" customHeight="1" thickBot="1" x14ac:dyDescent="0.3">
      <c r="A2" s="64"/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1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</row>
    <row r="3" spans="1:31" s="60" customFormat="1" ht="30" customHeight="1" x14ac:dyDescent="0.3">
      <c r="A3" s="12" t="s">
        <v>15</v>
      </c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62"/>
      <c r="AC3" s="62"/>
      <c r="AD3" s="62"/>
      <c r="AE3" s="62"/>
    </row>
    <row r="4" spans="1:31" s="60" customFormat="1" ht="16" customHeight="1" x14ac:dyDescent="0.3">
      <c r="A4" s="12" t="s">
        <v>19</v>
      </c>
    </row>
    <row r="5" spans="1:31" s="60" customFormat="1" ht="16" customHeight="1" x14ac:dyDescent="0.3">
      <c r="A5" s="12" t="s">
        <v>23</v>
      </c>
      <c r="P5" s="65" t="s">
        <v>34</v>
      </c>
    </row>
    <row r="6" spans="1:31" s="10" customFormat="1" ht="16" customHeight="1" x14ac:dyDescent="0.25">
      <c r="A6" s="9" t="s">
        <v>13</v>
      </c>
      <c r="P6" s="11" t="s">
        <v>14</v>
      </c>
    </row>
    <row r="7" spans="1:31" ht="4" customHeight="1" x14ac:dyDescent="0.25">
      <c r="A7" s="6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spans="1:31" ht="4" customHeight="1" x14ac:dyDescent="0.25"/>
    <row r="9" spans="1:31" ht="8.25" customHeight="1" x14ac:dyDescent="0.25">
      <c r="B9" s="66" t="s">
        <v>10</v>
      </c>
      <c r="M9" s="66" t="s">
        <v>11</v>
      </c>
    </row>
    <row r="10" spans="1:31" ht="12.75" customHeight="1" x14ac:dyDescent="0.25">
      <c r="A10" s="8"/>
      <c r="B10" s="67"/>
      <c r="C10" s="4"/>
      <c r="F10" s="1" t="s">
        <v>3</v>
      </c>
      <c r="G10" s="4"/>
      <c r="J10" s="1" t="s">
        <v>6</v>
      </c>
      <c r="K10" s="4"/>
      <c r="L10" s="66" t="s">
        <v>12</v>
      </c>
      <c r="M10" s="67"/>
      <c r="P10" s="1" t="s">
        <v>9</v>
      </c>
    </row>
    <row r="11" spans="1:31" ht="4" customHeight="1" x14ac:dyDescent="0.25">
      <c r="A11" s="8"/>
      <c r="B11" s="67"/>
      <c r="C11" s="5"/>
      <c r="D11" s="3"/>
      <c r="E11" s="3"/>
      <c r="F11" s="3"/>
      <c r="G11" s="5"/>
      <c r="H11" s="3"/>
      <c r="I11" s="3"/>
      <c r="J11" s="3"/>
      <c r="K11" s="5"/>
      <c r="L11" s="67"/>
      <c r="M11" s="67"/>
      <c r="N11" s="5"/>
      <c r="O11" s="3"/>
      <c r="P11" s="3"/>
      <c r="Q11" s="1"/>
      <c r="R11" s="1"/>
      <c r="S11" s="1"/>
      <c r="T11" s="1"/>
      <c r="U11" s="1"/>
      <c r="V11" s="1"/>
      <c r="W11" s="1"/>
    </row>
    <row r="12" spans="1:31" ht="4" customHeight="1" x14ac:dyDescent="0.25">
      <c r="A12" s="8"/>
      <c r="B12" s="67"/>
      <c r="C12" s="5"/>
      <c r="D12" s="1"/>
      <c r="E12" s="1"/>
      <c r="F12" s="1"/>
      <c r="G12" s="5"/>
      <c r="H12" s="1"/>
      <c r="I12" s="1"/>
      <c r="J12" s="1"/>
      <c r="K12" s="5"/>
      <c r="L12" s="67"/>
      <c r="M12" s="67"/>
      <c r="N12" s="5"/>
      <c r="O12" s="1"/>
      <c r="P12" s="1"/>
      <c r="Q12" s="1"/>
      <c r="R12" s="1"/>
      <c r="S12" s="1"/>
      <c r="T12" s="1"/>
      <c r="U12" s="1"/>
      <c r="V12" s="1"/>
      <c r="W12" s="1"/>
    </row>
    <row r="13" spans="1:31" x14ac:dyDescent="0.25">
      <c r="A13" s="8"/>
      <c r="B13" s="67"/>
      <c r="C13" s="5"/>
      <c r="D13" s="1" t="s">
        <v>0</v>
      </c>
      <c r="E13" s="1" t="s">
        <v>1</v>
      </c>
      <c r="F13" s="1" t="s">
        <v>2</v>
      </c>
      <c r="G13" s="5"/>
      <c r="H13" s="1" t="s">
        <v>4</v>
      </c>
      <c r="I13" s="1" t="s">
        <v>5</v>
      </c>
      <c r="J13" s="1" t="s">
        <v>2</v>
      </c>
      <c r="K13" s="1"/>
      <c r="L13" s="67"/>
      <c r="M13" s="67"/>
      <c r="N13" s="5"/>
      <c r="O13" s="1" t="s">
        <v>7</v>
      </c>
      <c r="P13" s="1" t="s">
        <v>8</v>
      </c>
      <c r="Q13" s="1"/>
      <c r="R13" s="1"/>
      <c r="S13" s="1"/>
      <c r="T13" s="1"/>
      <c r="U13" s="1"/>
      <c r="V13" s="1"/>
      <c r="W13" s="1"/>
    </row>
    <row r="14" spans="1:31" ht="4" customHeight="1" x14ac:dyDescent="0.25">
      <c r="A14" s="6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</row>
    <row r="15" spans="1:31" ht="4" customHeight="1" x14ac:dyDescent="0.25"/>
    <row r="16" spans="1:31" ht="20.149999999999999" customHeight="1" x14ac:dyDescent="0.25">
      <c r="A16" s="7">
        <v>2004</v>
      </c>
      <c r="B16" s="21">
        <v>434473</v>
      </c>
      <c r="D16" s="26">
        <v>4634.5599539000004</v>
      </c>
      <c r="E16" s="26">
        <v>3100.4961846000001</v>
      </c>
      <c r="F16" s="26">
        <v>1534.0637693000003</v>
      </c>
      <c r="G16" s="21"/>
      <c r="H16" s="41">
        <v>19639.981913</v>
      </c>
      <c r="I16" s="41">
        <v>17639.982</v>
      </c>
      <c r="J16" s="41">
        <v>1999.9999129999997</v>
      </c>
      <c r="K16" s="21"/>
      <c r="L16" s="34" t="s">
        <v>16</v>
      </c>
      <c r="M16" s="16">
        <v>438007.06368178199</v>
      </c>
      <c r="O16" s="23">
        <f>M16-B16</f>
        <v>3534.0636817819905</v>
      </c>
      <c r="P16" s="36">
        <f>(O16/B16)*100</f>
        <v>0.81341387883297478</v>
      </c>
    </row>
    <row r="17" spans="1:37" x14ac:dyDescent="0.25">
      <c r="A17" s="7">
        <v>2005</v>
      </c>
      <c r="B17" s="16">
        <v>438007.06368178199</v>
      </c>
      <c r="D17" s="26">
        <v>4628.6513232999996</v>
      </c>
      <c r="E17" s="26">
        <v>3112.6378745000002</v>
      </c>
      <c r="F17" s="26">
        <v>1516.0134487999994</v>
      </c>
      <c r="G17" s="21"/>
      <c r="H17" s="41">
        <v>19256.524082</v>
      </c>
      <c r="I17" s="41">
        <v>17731.524144999999</v>
      </c>
      <c r="J17" s="41">
        <v>1524.9999370000005</v>
      </c>
      <c r="K17" s="21"/>
      <c r="L17" s="34" t="s">
        <v>16</v>
      </c>
      <c r="M17" s="16">
        <v>441048.07706849911</v>
      </c>
      <c r="O17" s="23">
        <f t="shared" ref="O17:O42" si="0">M17-B17</f>
        <v>3041.0133867171244</v>
      </c>
      <c r="P17" s="36">
        <f t="shared" ref="P17:P42" si="1">(O17/B17)*100</f>
        <v>0.69428409696297988</v>
      </c>
    </row>
    <row r="18" spans="1:37" x14ac:dyDescent="0.25">
      <c r="A18" s="7">
        <v>2006</v>
      </c>
      <c r="B18" s="16">
        <v>441048.07706849911</v>
      </c>
      <c r="D18" s="26">
        <v>4612.8290786999996</v>
      </c>
      <c r="E18" s="26">
        <v>3126.7301434999999</v>
      </c>
      <c r="F18" s="26">
        <v>1486.0989351999997</v>
      </c>
      <c r="G18" s="21"/>
      <c r="H18" s="41">
        <v>18958.839386</v>
      </c>
      <c r="I18" s="41">
        <v>17908.839386</v>
      </c>
      <c r="J18" s="41">
        <v>1050</v>
      </c>
      <c r="K18" s="21"/>
      <c r="L18" s="34" t="s">
        <v>16</v>
      </c>
      <c r="M18" s="16">
        <v>443584.176003328</v>
      </c>
      <c r="O18" s="23">
        <f t="shared" si="0"/>
        <v>2536.0989348288858</v>
      </c>
      <c r="P18" s="36">
        <f t="shared" si="1"/>
        <v>0.57501643623196308</v>
      </c>
    </row>
    <row r="19" spans="1:37" x14ac:dyDescent="0.25">
      <c r="A19" s="7">
        <v>2007</v>
      </c>
      <c r="B19" s="16">
        <v>443584.176003328</v>
      </c>
      <c r="D19" s="26">
        <v>4585.2326211999998</v>
      </c>
      <c r="E19" s="26">
        <v>3144.2553008</v>
      </c>
      <c r="F19" s="26">
        <v>1440.9773203999998</v>
      </c>
      <c r="G19" s="21"/>
      <c r="H19" s="41">
        <v>19042.016174</v>
      </c>
      <c r="I19" s="41">
        <v>18267.016174</v>
      </c>
      <c r="J19" s="41">
        <v>775</v>
      </c>
      <c r="K19" s="21"/>
      <c r="L19" s="34" t="s">
        <v>16</v>
      </c>
      <c r="M19" s="16">
        <v>445800.153323251</v>
      </c>
      <c r="O19" s="23">
        <f t="shared" si="0"/>
        <v>2215.9773199229967</v>
      </c>
      <c r="P19" s="36">
        <f t="shared" si="1"/>
        <v>0.49956185089577476</v>
      </c>
    </row>
    <row r="20" spans="1:37" x14ac:dyDescent="0.25">
      <c r="A20" s="7">
        <v>2008</v>
      </c>
      <c r="B20" s="16">
        <v>445800.153323251</v>
      </c>
      <c r="D20" s="26">
        <v>4550.6535303999999</v>
      </c>
      <c r="E20" s="26">
        <v>3164.8416176999999</v>
      </c>
      <c r="F20" s="26">
        <v>1385.8119127</v>
      </c>
      <c r="G20" s="21"/>
      <c r="H20" s="41">
        <v>19041.021417</v>
      </c>
      <c r="I20" s="41">
        <v>18541.021417</v>
      </c>
      <c r="J20" s="41">
        <v>500</v>
      </c>
      <c r="K20" s="21"/>
      <c r="L20" s="34" t="s">
        <v>16</v>
      </c>
      <c r="M20" s="16">
        <v>447685.96523675899</v>
      </c>
      <c r="O20" s="23">
        <f t="shared" si="0"/>
        <v>1885.8119135079905</v>
      </c>
      <c r="P20" s="36">
        <f t="shared" si="1"/>
        <v>0.42301733174608913</v>
      </c>
    </row>
    <row r="21" spans="1:37" x14ac:dyDescent="0.25">
      <c r="A21" s="7">
        <v>2009</v>
      </c>
      <c r="B21" s="16">
        <v>447685.96523675899</v>
      </c>
      <c r="D21" s="26">
        <v>4509.6110839000003</v>
      </c>
      <c r="E21" s="26">
        <v>3188.7151395000001</v>
      </c>
      <c r="F21" s="26">
        <v>1320.8959444000002</v>
      </c>
      <c r="G21" s="21"/>
      <c r="H21" s="41">
        <v>19206.431630999999</v>
      </c>
      <c r="I21" s="41">
        <v>18726.431630999999</v>
      </c>
      <c r="J21" s="41">
        <v>480</v>
      </c>
      <c r="K21" s="21"/>
      <c r="L21" s="34" t="s">
        <v>16</v>
      </c>
      <c r="M21" s="16">
        <v>449486.86118090805</v>
      </c>
      <c r="O21" s="23">
        <f t="shared" si="0"/>
        <v>1800.8959441490588</v>
      </c>
      <c r="P21" s="36">
        <f t="shared" si="1"/>
        <v>0.40226767957683324</v>
      </c>
    </row>
    <row r="22" spans="1:37" ht="20.149999999999999" customHeight="1" x14ac:dyDescent="0.25">
      <c r="A22" s="7">
        <v>2010</v>
      </c>
      <c r="B22" s="16">
        <v>449486.86118090805</v>
      </c>
      <c r="D22" s="26">
        <v>4468.9310484999996</v>
      </c>
      <c r="E22" s="26">
        <v>3215.7396569000002</v>
      </c>
      <c r="F22" s="26">
        <v>1253.1913915999994</v>
      </c>
      <c r="G22" s="21"/>
      <c r="H22" s="41">
        <v>19340.063789</v>
      </c>
      <c r="I22" s="41">
        <v>18820.063789</v>
      </c>
      <c r="J22" s="41">
        <v>520</v>
      </c>
      <c r="K22" s="21"/>
      <c r="L22" s="34" t="s">
        <v>16</v>
      </c>
      <c r="M22" s="16">
        <v>451260.05257195601</v>
      </c>
      <c r="O22" s="23">
        <f t="shared" si="0"/>
        <v>1773.1913910479634</v>
      </c>
      <c r="P22" s="36">
        <f t="shared" si="1"/>
        <v>0.39449237434646506</v>
      </c>
    </row>
    <row r="23" spans="1:37" x14ac:dyDescent="0.25">
      <c r="A23" s="7">
        <v>2011</v>
      </c>
      <c r="B23" s="16">
        <v>451260.05257195601</v>
      </c>
      <c r="D23" s="26">
        <v>4431.7035785999997</v>
      </c>
      <c r="E23" s="26">
        <v>3244.7242071000001</v>
      </c>
      <c r="F23" s="26">
        <v>1186.9793714999996</v>
      </c>
      <c r="G23" s="21"/>
      <c r="H23" s="41">
        <v>19390.063789</v>
      </c>
      <c r="I23" s="41">
        <v>18820.063789</v>
      </c>
      <c r="J23" s="41">
        <v>570</v>
      </c>
      <c r="K23" s="21"/>
      <c r="L23" s="34" t="s">
        <v>16</v>
      </c>
      <c r="M23" s="16">
        <v>453017.031943843</v>
      </c>
      <c r="O23" s="23">
        <f t="shared" si="0"/>
        <v>1756.9793718869914</v>
      </c>
      <c r="P23" s="36">
        <f t="shared" si="1"/>
        <v>0.38934963595228295</v>
      </c>
    </row>
    <row r="24" spans="1:37" x14ac:dyDescent="0.25">
      <c r="A24" s="7">
        <v>2012</v>
      </c>
      <c r="B24" s="16">
        <v>453017.031943843</v>
      </c>
      <c r="D24" s="26">
        <v>4400.2060695999999</v>
      </c>
      <c r="E24" s="26">
        <v>3276.7025961999998</v>
      </c>
      <c r="F24" s="26">
        <v>1123.5034734000001</v>
      </c>
      <c r="G24" s="21"/>
      <c r="H24" s="41">
        <v>19440.063789</v>
      </c>
      <c r="I24" s="41">
        <v>18820.063789</v>
      </c>
      <c r="J24" s="41">
        <v>620</v>
      </c>
      <c r="K24" s="21"/>
      <c r="L24" s="34" t="s">
        <v>16</v>
      </c>
      <c r="M24" s="16">
        <v>454760.53541733301</v>
      </c>
      <c r="O24" s="23">
        <f t="shared" si="0"/>
        <v>1743.5034734900109</v>
      </c>
      <c r="P24" s="36">
        <f t="shared" si="1"/>
        <v>0.38486488377905836</v>
      </c>
      <c r="AH24" s="14"/>
      <c r="AI24" s="14"/>
      <c r="AJ24" s="14"/>
      <c r="AK24" s="14"/>
    </row>
    <row r="25" spans="1:37" x14ac:dyDescent="0.25">
      <c r="A25" s="7">
        <v>2013</v>
      </c>
      <c r="B25" s="16">
        <v>454760.53541733301</v>
      </c>
      <c r="D25" s="26">
        <v>4376.6159987999999</v>
      </c>
      <c r="E25" s="26">
        <v>3311.3231129000001</v>
      </c>
      <c r="F25" s="26">
        <v>1065.2928858999999</v>
      </c>
      <c r="G25" s="21"/>
      <c r="H25" s="41">
        <v>19395.963469999999</v>
      </c>
      <c r="I25" s="41">
        <v>18725.963469999999</v>
      </c>
      <c r="J25" s="41">
        <v>670</v>
      </c>
      <c r="K25" s="21"/>
      <c r="L25" s="34" t="s">
        <v>16</v>
      </c>
      <c r="M25" s="16">
        <v>456495.82830298506</v>
      </c>
      <c r="O25" s="23">
        <f t="shared" si="0"/>
        <v>1735.2928856520448</v>
      </c>
      <c r="P25" s="36">
        <f t="shared" si="1"/>
        <v>0.38158387777856961</v>
      </c>
      <c r="AH25" s="14"/>
      <c r="AI25" s="14"/>
      <c r="AJ25" s="14"/>
      <c r="AK25" s="14"/>
    </row>
    <row r="26" spans="1:37" x14ac:dyDescent="0.25">
      <c r="A26" s="7">
        <v>2014</v>
      </c>
      <c r="B26" s="16">
        <v>456495.82830298506</v>
      </c>
      <c r="D26" s="26">
        <v>4362.7671659999996</v>
      </c>
      <c r="E26" s="26">
        <v>3347.9641947999999</v>
      </c>
      <c r="F26" s="26">
        <v>1014.8029711999998</v>
      </c>
      <c r="G26" s="21"/>
      <c r="H26" s="41">
        <v>19263.703835</v>
      </c>
      <c r="I26" s="41">
        <v>18538.703835</v>
      </c>
      <c r="J26" s="41">
        <v>725</v>
      </c>
      <c r="K26" s="21"/>
      <c r="L26" s="34" t="s">
        <v>16</v>
      </c>
      <c r="M26" s="16">
        <v>458235.63127434411</v>
      </c>
      <c r="O26" s="23">
        <f t="shared" si="0"/>
        <v>1739.8029713590513</v>
      </c>
      <c r="P26" s="36">
        <f t="shared" si="1"/>
        <v>0.38112132981077557</v>
      </c>
      <c r="AH26" s="16"/>
      <c r="AI26" s="16"/>
      <c r="AJ26" s="16"/>
      <c r="AK26" s="16"/>
    </row>
    <row r="27" spans="1:37" ht="20.149999999999999" customHeight="1" x14ac:dyDescent="0.25">
      <c r="A27" s="7">
        <v>2015</v>
      </c>
      <c r="B27" s="16">
        <v>458235.63127434411</v>
      </c>
      <c r="D27" s="26">
        <v>4360.0654156999999</v>
      </c>
      <c r="E27" s="26">
        <v>3386.8056904</v>
      </c>
      <c r="F27" s="26">
        <v>973.2597252999999</v>
      </c>
      <c r="G27" s="21"/>
      <c r="H27" s="41">
        <v>19318.703835</v>
      </c>
      <c r="I27" s="41">
        <v>18538.703835</v>
      </c>
      <c r="J27" s="41">
        <v>780</v>
      </c>
      <c r="K27" s="21"/>
      <c r="L27" s="34" t="s">
        <v>16</v>
      </c>
      <c r="M27" s="16">
        <v>459988.89099918597</v>
      </c>
      <c r="O27" s="23">
        <f t="shared" si="0"/>
        <v>1753.2597248418606</v>
      </c>
      <c r="P27" s="36">
        <f t="shared" si="1"/>
        <v>0.3826109549722444</v>
      </c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</row>
    <row r="28" spans="1:37" x14ac:dyDescent="0.25">
      <c r="A28" s="7">
        <v>2016</v>
      </c>
      <c r="B28" s="16">
        <v>459988.89099918597</v>
      </c>
      <c r="C28" s="14"/>
      <c r="D28" s="26">
        <v>4369.3133657999997</v>
      </c>
      <c r="E28" s="26">
        <v>3427.2318869000001</v>
      </c>
      <c r="F28" s="26">
        <v>942.08147889999964</v>
      </c>
      <c r="G28" s="29"/>
      <c r="H28" s="41">
        <v>19363.703835</v>
      </c>
      <c r="I28" s="41">
        <v>18538.703835</v>
      </c>
      <c r="J28" s="41">
        <v>825</v>
      </c>
      <c r="K28" s="21"/>
      <c r="L28" s="34" t="s">
        <v>16</v>
      </c>
      <c r="M28" s="16">
        <v>461755.97247898398</v>
      </c>
      <c r="N28" s="15"/>
      <c r="O28" s="23">
        <f t="shared" si="0"/>
        <v>1767.0814797980129</v>
      </c>
      <c r="P28" s="36">
        <f t="shared" si="1"/>
        <v>0.38415742518467472</v>
      </c>
    </row>
    <row r="29" spans="1:37" x14ac:dyDescent="0.25">
      <c r="A29" s="8">
        <v>2017</v>
      </c>
      <c r="B29" s="16">
        <v>461755.97247898398</v>
      </c>
      <c r="D29" s="43">
        <v>4389.9074813999996</v>
      </c>
      <c r="E29" s="43">
        <v>3469.0328774999998</v>
      </c>
      <c r="F29" s="55">
        <f t="shared" ref="F29:F42" si="2">D29-E29</f>
        <v>920.87460389999978</v>
      </c>
      <c r="G29" s="21"/>
      <c r="H29" s="43">
        <v>19408.703835</v>
      </c>
      <c r="I29" s="43">
        <v>18538.703835</v>
      </c>
      <c r="J29" s="43">
        <v>870</v>
      </c>
      <c r="K29" s="21"/>
      <c r="L29" s="34" t="s">
        <v>16</v>
      </c>
      <c r="M29" s="16">
        <v>463546.84708281397</v>
      </c>
      <c r="O29" s="23">
        <f t="shared" si="0"/>
        <v>1790.8746038299869</v>
      </c>
      <c r="P29" s="36">
        <f t="shared" si="1"/>
        <v>0.3878400520117789</v>
      </c>
      <c r="AG29" s="14"/>
    </row>
    <row r="30" spans="1:37" x14ac:dyDescent="0.25">
      <c r="A30" s="8">
        <v>2018</v>
      </c>
      <c r="B30" s="16">
        <v>463546.84708281397</v>
      </c>
      <c r="D30" s="43">
        <v>4420.4604892999996</v>
      </c>
      <c r="E30" s="43">
        <v>3511.9354914</v>
      </c>
      <c r="F30" s="55">
        <f t="shared" si="2"/>
        <v>908.52499789999956</v>
      </c>
      <c r="G30" s="21"/>
      <c r="H30" s="43">
        <v>19448.703835</v>
      </c>
      <c r="I30" s="43">
        <v>18538.703835</v>
      </c>
      <c r="J30" s="43">
        <v>910</v>
      </c>
      <c r="K30" s="21"/>
      <c r="L30" s="34" t="s">
        <v>16</v>
      </c>
      <c r="M30" s="16">
        <v>465365.37208086596</v>
      </c>
      <c r="O30" s="23">
        <f t="shared" si="0"/>
        <v>1818.5249980519875</v>
      </c>
      <c r="P30" s="36">
        <f t="shared" si="1"/>
        <v>0.39230662650308196</v>
      </c>
      <c r="AG30" s="14"/>
    </row>
    <row r="31" spans="1:37" x14ac:dyDescent="0.25">
      <c r="A31" s="8">
        <v>2019</v>
      </c>
      <c r="B31" s="16">
        <v>465365.37208086596</v>
      </c>
      <c r="D31" s="43">
        <v>4458.6142165000001</v>
      </c>
      <c r="E31" s="43">
        <v>3555.5446120000001</v>
      </c>
      <c r="F31" s="55">
        <f t="shared" si="2"/>
        <v>903.06960449999997</v>
      </c>
      <c r="G31" s="21"/>
      <c r="H31" s="43">
        <v>19488.703835</v>
      </c>
      <c r="I31" s="43">
        <v>18538.703835</v>
      </c>
      <c r="J31" s="43">
        <v>950</v>
      </c>
      <c r="K31" s="21"/>
      <c r="L31" s="34" t="s">
        <v>16</v>
      </c>
      <c r="M31" s="16">
        <v>467218.44168520503</v>
      </c>
      <c r="O31" s="23">
        <f t="shared" si="0"/>
        <v>1853.0696043390781</v>
      </c>
      <c r="P31" s="36">
        <f t="shared" si="1"/>
        <v>0.39819671069489726</v>
      </c>
      <c r="AG31" s="16"/>
    </row>
    <row r="32" spans="1:37" ht="20.149999999999999" customHeight="1" x14ac:dyDescent="0.25">
      <c r="A32" s="8">
        <v>2020</v>
      </c>
      <c r="B32" s="16">
        <v>467218.44168520503</v>
      </c>
      <c r="D32" s="26">
        <v>4501.6316825000004</v>
      </c>
      <c r="E32" s="26">
        <v>3599.1495546000001</v>
      </c>
      <c r="F32" s="55">
        <f t="shared" si="2"/>
        <v>902.48212790000025</v>
      </c>
      <c r="G32" s="21"/>
      <c r="H32" s="41">
        <v>19518.703835</v>
      </c>
      <c r="I32" s="41">
        <v>18538.703835</v>
      </c>
      <c r="J32" s="41">
        <v>980</v>
      </c>
      <c r="K32" s="21"/>
      <c r="L32" s="34" t="s">
        <v>16</v>
      </c>
      <c r="M32" s="16">
        <v>469100.92381259805</v>
      </c>
      <c r="O32" s="23">
        <f t="shared" si="0"/>
        <v>1882.4821273930138</v>
      </c>
      <c r="P32" s="36">
        <f t="shared" si="1"/>
        <v>0.40291263345751288</v>
      </c>
      <c r="V32" s="4"/>
      <c r="W32" s="4"/>
      <c r="X32" s="4"/>
      <c r="Y32" s="4"/>
      <c r="Z32" s="4"/>
      <c r="AA32" s="4"/>
    </row>
    <row r="33" spans="1:187" x14ac:dyDescent="0.25">
      <c r="A33" s="8">
        <v>2021</v>
      </c>
      <c r="B33" s="16">
        <v>469100.92381259805</v>
      </c>
      <c r="D33" s="43">
        <v>4546.3179147999999</v>
      </c>
      <c r="E33" s="43">
        <v>3645.5132177999999</v>
      </c>
      <c r="F33" s="55">
        <f t="shared" si="2"/>
        <v>900.80469700000003</v>
      </c>
      <c r="G33" s="21"/>
      <c r="H33" s="43">
        <v>19528.703835</v>
      </c>
      <c r="I33" s="43">
        <v>18538.703835</v>
      </c>
      <c r="J33" s="43">
        <v>990</v>
      </c>
      <c r="K33" s="21"/>
      <c r="L33" s="34" t="s">
        <v>16</v>
      </c>
      <c r="M33" s="16">
        <v>470991.72851024097</v>
      </c>
      <c r="O33" s="23">
        <f t="shared" si="0"/>
        <v>1890.8046976429177</v>
      </c>
      <c r="P33" s="36">
        <f t="shared" si="1"/>
        <v>0.40306991558990807</v>
      </c>
      <c r="V33" s="4"/>
      <c r="W33" s="4"/>
      <c r="X33" s="4"/>
      <c r="Y33" s="4"/>
      <c r="Z33" s="4"/>
      <c r="AA33" s="4"/>
    </row>
    <row r="34" spans="1:187" x14ac:dyDescent="0.25">
      <c r="A34" s="8">
        <v>2022</v>
      </c>
      <c r="B34" s="16">
        <v>470991.72851024097</v>
      </c>
      <c r="D34" s="43">
        <v>4589.4226033000004</v>
      </c>
      <c r="E34" s="43">
        <v>3692.1681036</v>
      </c>
      <c r="F34" s="55">
        <f t="shared" si="2"/>
        <v>897.25449970000045</v>
      </c>
      <c r="G34" s="21"/>
      <c r="H34" s="43">
        <v>19528.703835</v>
      </c>
      <c r="I34" s="43">
        <v>18538.703835</v>
      </c>
      <c r="J34" s="43">
        <v>990</v>
      </c>
      <c r="K34" s="21"/>
      <c r="L34" s="34" t="s">
        <v>16</v>
      </c>
      <c r="M34" s="16">
        <v>472878.98300940008</v>
      </c>
      <c r="O34" s="23">
        <f t="shared" si="0"/>
        <v>1887.254499159113</v>
      </c>
      <c r="P34" s="36">
        <f t="shared" si="1"/>
        <v>0.40069801334485172</v>
      </c>
      <c r="V34" s="4"/>
      <c r="W34" s="4"/>
      <c r="X34" s="4"/>
      <c r="Y34" s="4"/>
      <c r="Z34" s="4"/>
      <c r="AA34" s="4"/>
    </row>
    <row r="35" spans="1:187" x14ac:dyDescent="0.25">
      <c r="A35" s="8">
        <v>2023</v>
      </c>
      <c r="B35" s="16">
        <v>472878.98300940008</v>
      </c>
      <c r="C35" s="4"/>
      <c r="D35" s="43">
        <v>4628.2703666999996</v>
      </c>
      <c r="E35" s="43">
        <v>3739.3763306999999</v>
      </c>
      <c r="F35" s="55">
        <f t="shared" si="2"/>
        <v>888.89403599999969</v>
      </c>
      <c r="G35" s="30"/>
      <c r="H35" s="43">
        <v>19528.703835</v>
      </c>
      <c r="I35" s="43">
        <v>18538.703835</v>
      </c>
      <c r="J35" s="43">
        <v>990</v>
      </c>
      <c r="K35" s="21"/>
      <c r="L35" s="34" t="s">
        <v>16</v>
      </c>
      <c r="M35" s="16">
        <v>474757.87704576307</v>
      </c>
      <c r="N35" s="4"/>
      <c r="O35" s="23">
        <f t="shared" si="0"/>
        <v>1878.8940363629954</v>
      </c>
      <c r="P35" s="36">
        <f t="shared" si="1"/>
        <v>0.39733084020899406</v>
      </c>
      <c r="V35" s="4"/>
      <c r="W35" s="4"/>
      <c r="X35" s="4"/>
      <c r="Y35" s="4"/>
      <c r="Z35" s="4"/>
      <c r="AA35" s="4"/>
    </row>
    <row r="36" spans="1:187" x14ac:dyDescent="0.25">
      <c r="A36" s="7">
        <v>2024</v>
      </c>
      <c r="B36" s="16">
        <v>474757.87704576307</v>
      </c>
      <c r="D36" s="43">
        <v>4661.0340230000002</v>
      </c>
      <c r="E36" s="43">
        <v>3787.2880249999998</v>
      </c>
      <c r="F36" s="55">
        <f t="shared" si="2"/>
        <v>873.74599800000033</v>
      </c>
      <c r="G36" s="21"/>
      <c r="H36" s="43">
        <v>19528.703835</v>
      </c>
      <c r="I36" s="43">
        <v>18538.703835</v>
      </c>
      <c r="J36" s="43">
        <v>990</v>
      </c>
      <c r="K36" s="21"/>
      <c r="L36" s="34" t="s">
        <v>16</v>
      </c>
      <c r="M36" s="16">
        <v>476621.62304433802</v>
      </c>
      <c r="O36" s="23">
        <f t="shared" si="0"/>
        <v>1863.7459985749447</v>
      </c>
      <c r="P36" s="36">
        <f t="shared" si="1"/>
        <v>0.39256768316774948</v>
      </c>
    </row>
    <row r="37" spans="1:187" ht="20.149999999999999" customHeight="1" x14ac:dyDescent="0.25">
      <c r="A37" s="7">
        <v>2025</v>
      </c>
      <c r="B37" s="16">
        <v>476621.62304433802</v>
      </c>
      <c r="D37" s="26">
        <v>4686.5672120999998</v>
      </c>
      <c r="E37" s="26">
        <v>3835.4637726999999</v>
      </c>
      <c r="F37" s="55">
        <f t="shared" si="2"/>
        <v>851.10343939999984</v>
      </c>
      <c r="G37" s="21"/>
      <c r="H37" s="41">
        <v>19528.703835</v>
      </c>
      <c r="I37" s="41">
        <v>18538.703835</v>
      </c>
      <c r="J37" s="41">
        <v>990</v>
      </c>
      <c r="K37" s="21"/>
      <c r="L37" s="34" t="s">
        <v>16</v>
      </c>
      <c r="M37" s="16">
        <v>478462.72648310103</v>
      </c>
      <c r="O37" s="23">
        <f t="shared" si="0"/>
        <v>1841.1034387630061</v>
      </c>
      <c r="P37" s="36">
        <f t="shared" si="1"/>
        <v>0.3862819791941618</v>
      </c>
      <c r="R37" s="57"/>
    </row>
    <row r="38" spans="1:187" x14ac:dyDescent="0.25">
      <c r="A38" s="7">
        <v>2026</v>
      </c>
      <c r="B38" s="16">
        <v>478462.72648310103</v>
      </c>
      <c r="D38" s="43">
        <v>4704.4845848000004</v>
      </c>
      <c r="E38" s="43">
        <v>3884.7857714000002</v>
      </c>
      <c r="F38" s="55">
        <f t="shared" si="2"/>
        <v>819.69881340000029</v>
      </c>
      <c r="G38" s="21"/>
      <c r="H38" s="43">
        <v>19528.703835</v>
      </c>
      <c r="I38" s="43">
        <v>18538.703835</v>
      </c>
      <c r="J38" s="43">
        <v>990</v>
      </c>
      <c r="K38" s="21"/>
      <c r="L38" s="34" t="s">
        <v>16</v>
      </c>
      <c r="M38" s="16">
        <v>480272.42529628606</v>
      </c>
      <c r="O38" s="23">
        <f t="shared" si="0"/>
        <v>1809.6988131850376</v>
      </c>
      <c r="P38" s="36">
        <f t="shared" si="1"/>
        <v>0.37823193177179604</v>
      </c>
      <c r="R38" s="57"/>
    </row>
    <row r="39" spans="1:187" x14ac:dyDescent="0.25">
      <c r="A39" s="7">
        <v>2027</v>
      </c>
      <c r="B39" s="16">
        <v>480272.42529628606</v>
      </c>
      <c r="D39" s="43">
        <v>4715.0731152999997</v>
      </c>
      <c r="E39" s="43">
        <v>3934.8834688000002</v>
      </c>
      <c r="F39" s="55">
        <f t="shared" si="2"/>
        <v>780.18964649999953</v>
      </c>
      <c r="G39" s="21"/>
      <c r="H39" s="43">
        <v>19528.703835</v>
      </c>
      <c r="I39" s="43">
        <v>18538.703835</v>
      </c>
      <c r="J39" s="43">
        <v>990</v>
      </c>
      <c r="K39" s="21"/>
      <c r="L39" s="34" t="s">
        <v>16</v>
      </c>
      <c r="M39" s="16">
        <v>482042.61494252598</v>
      </c>
      <c r="O39" s="23">
        <f t="shared" si="0"/>
        <v>1770.1896462399163</v>
      </c>
      <c r="P39" s="36">
        <f t="shared" si="1"/>
        <v>0.36858032087681575</v>
      </c>
      <c r="R39" s="57"/>
    </row>
    <row r="40" spans="1:187" x14ac:dyDescent="0.25">
      <c r="A40" s="7">
        <v>2028</v>
      </c>
      <c r="B40" s="16">
        <v>482042.61494252598</v>
      </c>
      <c r="D40" s="43">
        <v>4719.2418012999997</v>
      </c>
      <c r="E40" s="43">
        <v>3985.8965122</v>
      </c>
      <c r="F40" s="55">
        <f t="shared" si="2"/>
        <v>733.34528909999972</v>
      </c>
      <c r="G40" s="21"/>
      <c r="H40" s="43">
        <v>19528.703835</v>
      </c>
      <c r="I40" s="43">
        <v>18538.703835</v>
      </c>
      <c r="J40" s="43">
        <v>990</v>
      </c>
      <c r="K40" s="21"/>
      <c r="L40" s="34" t="s">
        <v>16</v>
      </c>
      <c r="M40" s="16">
        <v>483765.96023146302</v>
      </c>
      <c r="O40" s="23">
        <f t="shared" si="0"/>
        <v>1723.3452889370383</v>
      </c>
      <c r="P40" s="36">
        <f t="shared" si="1"/>
        <v>0.35750890803347607</v>
      </c>
      <c r="R40" s="57"/>
    </row>
    <row r="41" spans="1:187" x14ac:dyDescent="0.25">
      <c r="A41" s="7">
        <v>2029</v>
      </c>
      <c r="B41" s="16">
        <v>483765.96023146302</v>
      </c>
      <c r="D41" s="43">
        <v>4718.2742097</v>
      </c>
      <c r="E41" s="43">
        <v>4037.5553114999998</v>
      </c>
      <c r="F41" s="55">
        <f t="shared" si="2"/>
        <v>680.71889820000024</v>
      </c>
      <c r="G41" s="21"/>
      <c r="H41" s="43">
        <v>19528.703835</v>
      </c>
      <c r="I41" s="43">
        <v>18538.703835</v>
      </c>
      <c r="J41" s="43">
        <v>990</v>
      </c>
      <c r="K41" s="21"/>
      <c r="L41" s="34" t="s">
        <v>16</v>
      </c>
      <c r="M41" s="16">
        <v>485436.67912980996</v>
      </c>
      <c r="O41" s="23">
        <f t="shared" si="0"/>
        <v>1670.7188983469387</v>
      </c>
      <c r="P41" s="36">
        <f t="shared" si="1"/>
        <v>0.34535685345607309</v>
      </c>
      <c r="R41" s="57"/>
    </row>
    <row r="42" spans="1:187" x14ac:dyDescent="0.25">
      <c r="A42" s="7">
        <v>2030</v>
      </c>
      <c r="B42" s="16">
        <v>485436.67912980996</v>
      </c>
      <c r="D42" s="21">
        <v>4714</v>
      </c>
      <c r="E42" s="21">
        <v>4090</v>
      </c>
      <c r="F42" s="55">
        <f t="shared" si="2"/>
        <v>624</v>
      </c>
      <c r="G42" s="21"/>
      <c r="H42" s="43">
        <v>19528.703835</v>
      </c>
      <c r="I42" s="43">
        <v>18538.703835</v>
      </c>
      <c r="J42" s="41">
        <v>990</v>
      </c>
      <c r="K42" s="21"/>
      <c r="L42" s="34" t="s">
        <v>16</v>
      </c>
      <c r="M42" s="16">
        <v>487050.7673123501</v>
      </c>
      <c r="O42" s="23">
        <f t="shared" si="0"/>
        <v>1614.0881825401448</v>
      </c>
      <c r="P42" s="36">
        <f t="shared" si="1"/>
        <v>0.33250231223432619</v>
      </c>
      <c r="R42" s="57"/>
    </row>
    <row r="43" spans="1:187" x14ac:dyDescent="0.25">
      <c r="D43" s="21"/>
      <c r="E43" s="21"/>
      <c r="F43" s="21"/>
      <c r="G43" s="21"/>
      <c r="I43" s="21"/>
      <c r="J43" s="21"/>
      <c r="K43" s="21"/>
      <c r="L43" s="21"/>
    </row>
    <row r="44" spans="1:187" ht="16" customHeight="1" x14ac:dyDescent="0.25">
      <c r="A44" t="s">
        <v>33</v>
      </c>
    </row>
    <row r="45" spans="1:187" s="19" customFormat="1" ht="16" customHeight="1" x14ac:dyDescent="0.25">
      <c r="A45" s="37" t="s">
        <v>17</v>
      </c>
      <c r="B45" s="24"/>
      <c r="C45" s="24"/>
      <c r="D45" s="31"/>
      <c r="E45" s="31"/>
      <c r="F45" s="31"/>
      <c r="G45" s="31"/>
      <c r="H45" s="31"/>
      <c r="I45" s="31"/>
      <c r="J45" s="31"/>
      <c r="K45" s="31"/>
      <c r="L45" s="31"/>
      <c r="M45" s="25"/>
      <c r="N45" s="25"/>
      <c r="O45" s="25"/>
      <c r="P45" s="25"/>
      <c r="Q45" s="25"/>
      <c r="R45" s="25"/>
      <c r="S45" s="25"/>
      <c r="T45" s="25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24"/>
      <c r="AK45" s="24"/>
      <c r="AL45" s="24"/>
      <c r="AM45" s="24"/>
      <c r="AN45" s="24"/>
      <c r="AO45" s="24"/>
      <c r="AP45" s="24"/>
      <c r="AQ45" s="24"/>
      <c r="AR45" s="24"/>
      <c r="AS45" s="24"/>
      <c r="AT45" s="24"/>
      <c r="AU45" s="24"/>
      <c r="AV45" s="24"/>
      <c r="AW45" s="24"/>
      <c r="AX45" s="24"/>
      <c r="AY45" s="24"/>
      <c r="AZ45" s="24"/>
      <c r="BA45" s="24"/>
      <c r="BB45" s="24"/>
      <c r="BC45" s="24"/>
      <c r="CH45" s="24"/>
      <c r="CI45" s="24"/>
      <c r="CJ45" s="24"/>
      <c r="CK45" s="24"/>
      <c r="CL45" s="24"/>
      <c r="CM45" s="24"/>
      <c r="CN45" s="24"/>
      <c r="CO45" s="24"/>
      <c r="CP45" s="24"/>
      <c r="CQ45" s="24"/>
      <c r="CR45" s="24"/>
      <c r="CS45" s="24"/>
      <c r="CT45" s="24"/>
      <c r="CU45" s="24"/>
      <c r="CV45" s="24"/>
      <c r="CW45" s="24"/>
      <c r="CX45" s="24"/>
      <c r="CY45" s="24"/>
      <c r="CZ45" s="24"/>
      <c r="DA45" s="24"/>
      <c r="DB45" s="24"/>
      <c r="DC45" s="24"/>
      <c r="DD45" s="24"/>
      <c r="DE45" s="24"/>
      <c r="DF45" s="24"/>
      <c r="DG45" s="24"/>
      <c r="DH45" s="24"/>
      <c r="DI45" s="24"/>
      <c r="DJ45" s="24"/>
      <c r="DK45" s="24"/>
      <c r="DL45" s="24"/>
      <c r="DM45" s="24"/>
      <c r="DN45" s="24"/>
      <c r="DO45" s="24"/>
      <c r="DP45" s="24"/>
      <c r="DQ45" s="24"/>
      <c r="DR45" s="24"/>
      <c r="DS45" s="24"/>
      <c r="DT45" s="24"/>
      <c r="DU45" s="24"/>
      <c r="DV45" s="24"/>
      <c r="DW45" s="24"/>
      <c r="DX45" s="24"/>
      <c r="DY45" s="24"/>
      <c r="DZ45" s="24"/>
      <c r="EA45" s="24"/>
      <c r="EB45" s="24"/>
      <c r="EC45" s="24"/>
      <c r="ED45" s="24"/>
      <c r="EE45" s="24"/>
      <c r="EF45" s="24"/>
      <c r="EG45" s="24"/>
      <c r="EH45" s="24"/>
    </row>
    <row r="46" spans="1:187" s="17" customFormat="1" ht="4" customHeight="1" x14ac:dyDescent="0.25">
      <c r="A46" s="22"/>
      <c r="B46" s="22"/>
      <c r="C46" s="22"/>
      <c r="D46" s="38"/>
      <c r="E46" s="39"/>
      <c r="F46" s="39"/>
      <c r="G46" s="39"/>
      <c r="H46" s="39"/>
      <c r="I46" s="39"/>
      <c r="J46" s="39"/>
      <c r="K46" s="39"/>
      <c r="L46" s="39"/>
      <c r="M46" s="40"/>
      <c r="N46" s="40"/>
      <c r="O46" s="40"/>
      <c r="P46" s="40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6"/>
      <c r="AI46" s="27"/>
      <c r="AJ46" s="27"/>
      <c r="AK46" s="27"/>
      <c r="AL46" s="27"/>
      <c r="AM46" s="27"/>
      <c r="AN46" s="27"/>
      <c r="AO46" s="27"/>
      <c r="AP46" s="27"/>
      <c r="AQ46" s="27"/>
      <c r="AR46" s="27"/>
      <c r="AS46" s="27"/>
      <c r="AT46" s="27"/>
      <c r="AU46" s="27"/>
      <c r="AV46" s="27"/>
      <c r="AW46" s="27"/>
      <c r="AX46" s="27"/>
      <c r="AY46" s="27"/>
      <c r="AZ46" s="27"/>
      <c r="BA46" s="27"/>
      <c r="BB46" s="27"/>
      <c r="BC46" s="27"/>
      <c r="CH46" s="26"/>
      <c r="CI46" s="26"/>
      <c r="CJ46" s="26"/>
      <c r="CK46" s="26"/>
      <c r="CL46" s="26"/>
      <c r="CM46" s="26"/>
      <c r="CN46" s="26"/>
      <c r="CO46" s="26"/>
      <c r="CP46" s="26"/>
      <c r="CQ46" s="26"/>
      <c r="CR46" s="26"/>
      <c r="CS46" s="26"/>
      <c r="CT46" s="26"/>
      <c r="CU46" s="26"/>
      <c r="CV46" s="26"/>
      <c r="CW46" s="26"/>
      <c r="CX46" s="26"/>
      <c r="CY46" s="26"/>
      <c r="CZ46" s="26"/>
      <c r="DA46" s="26"/>
      <c r="DB46" s="26"/>
      <c r="DC46" s="26"/>
      <c r="DD46" s="26"/>
      <c r="DE46" s="26"/>
      <c r="DF46" s="26"/>
      <c r="DG46" s="26"/>
      <c r="DH46" s="26"/>
      <c r="DI46" s="26"/>
      <c r="DJ46" s="26"/>
      <c r="DK46" s="26"/>
      <c r="DL46" s="26"/>
      <c r="DM46" s="26"/>
      <c r="DN46" s="26"/>
      <c r="DO46" s="26"/>
      <c r="DP46" s="26"/>
      <c r="DQ46" s="26"/>
      <c r="DR46" s="26"/>
      <c r="DS46" s="26"/>
      <c r="DT46" s="26"/>
      <c r="DU46" s="26"/>
      <c r="DV46" s="26"/>
      <c r="DW46" s="26"/>
      <c r="DX46" s="26"/>
      <c r="DY46" s="26"/>
      <c r="DZ46" s="26"/>
      <c r="EA46" s="26"/>
      <c r="EB46" s="26"/>
      <c r="EC46" s="26"/>
      <c r="ED46" s="26"/>
      <c r="EE46" s="26"/>
      <c r="EF46" s="26"/>
      <c r="EG46" s="26"/>
      <c r="EH46" s="26"/>
      <c r="EI46" s="18"/>
      <c r="EJ46" s="18"/>
      <c r="EK46" s="18"/>
      <c r="EL46" s="18"/>
      <c r="EM46" s="18"/>
      <c r="EN46" s="18"/>
      <c r="EO46" s="18"/>
      <c r="EP46" s="18"/>
      <c r="EQ46" s="18"/>
      <c r="ER46" s="18"/>
      <c r="ES46" s="18"/>
      <c r="ET46" s="18"/>
      <c r="EU46" s="18"/>
      <c r="EV46" s="18"/>
      <c r="EW46" s="18"/>
      <c r="EX46" s="18"/>
      <c r="EY46" s="18"/>
      <c r="EZ46" s="18"/>
      <c r="FA46" s="18"/>
      <c r="FB46" s="18"/>
      <c r="FC46" s="18"/>
      <c r="FD46" s="18"/>
      <c r="FE46" s="18"/>
      <c r="FF46" s="18"/>
      <c r="FG46" s="18"/>
      <c r="FH46" s="18"/>
      <c r="FI46" s="18"/>
      <c r="FJ46" s="18"/>
      <c r="FK46" s="18"/>
      <c r="FL46" s="18"/>
      <c r="FM46" s="18"/>
      <c r="FN46" s="18"/>
      <c r="FO46" s="18"/>
      <c r="FP46" s="18"/>
      <c r="FQ46" s="18"/>
      <c r="FR46" s="18"/>
      <c r="FS46" s="18"/>
      <c r="FT46" s="18"/>
      <c r="FU46" s="18"/>
      <c r="FV46" s="18"/>
      <c r="FW46" s="18"/>
      <c r="FX46" s="18"/>
      <c r="FY46" s="18"/>
      <c r="FZ46" s="18"/>
      <c r="GA46" s="18"/>
      <c r="GB46" s="18"/>
      <c r="GC46" s="18"/>
      <c r="GD46" s="18"/>
      <c r="GE46" s="18"/>
    </row>
    <row r="47" spans="1:187" s="27" customFormat="1" x14ac:dyDescent="0.25"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24"/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4"/>
      <c r="AV47" s="24"/>
      <c r="AW47" s="24"/>
      <c r="AX47" s="24"/>
      <c r="AY47" s="24"/>
      <c r="AZ47" s="24"/>
      <c r="BA47" s="24"/>
      <c r="BB47" s="24"/>
      <c r="BC47" s="24"/>
      <c r="BD47" s="24"/>
    </row>
    <row r="48" spans="1:187" ht="4" customHeight="1" x14ac:dyDescent="0.25"/>
  </sheetData>
  <mergeCells count="3">
    <mergeCell ref="B9:B13"/>
    <mergeCell ref="M9:M13"/>
    <mergeCell ref="L10:L13"/>
  </mergeCells>
  <phoneticPr fontId="0" type="noConversion"/>
  <pageMargins left="0.70866141732283472" right="0.70866141732283472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27D5C5-17D4-4FEA-A9AE-B82D09A7C211}">
  <dimension ref="A1:GE48"/>
  <sheetViews>
    <sheetView workbookViewId="0">
      <selection activeCell="Q1" sqref="Q1"/>
    </sheetView>
  </sheetViews>
  <sheetFormatPr baseColWidth="10" defaultRowHeight="10.5" x14ac:dyDescent="0.25"/>
  <cols>
    <col min="1" max="1" width="10" style="7" customWidth="1"/>
    <col min="2" max="2" width="11.42578125" customWidth="1"/>
    <col min="3" max="3" width="3" customWidth="1"/>
    <col min="5" max="6" width="10" customWidth="1"/>
    <col min="7" max="7" width="3" customWidth="1"/>
    <col min="9" max="10" width="10" customWidth="1"/>
    <col min="11" max="11" width="3" customWidth="1"/>
    <col min="12" max="12" width="11.85546875" customWidth="1"/>
    <col min="13" max="13" width="9.85546875" bestFit="1" customWidth="1"/>
    <col min="14" max="14" width="2.5703125" customWidth="1"/>
    <col min="15" max="15" width="7.85546875" bestFit="1" customWidth="1"/>
    <col min="16" max="16" width="7" customWidth="1"/>
    <col min="17" max="17" width="11.85546875" customWidth="1"/>
    <col min="18" max="21" width="6.5703125" bestFit="1" customWidth="1"/>
  </cols>
  <sheetData>
    <row r="1" spans="1:31" ht="34.5" customHeight="1" x14ac:dyDescent="0.3">
      <c r="A1" s="63" t="s">
        <v>18</v>
      </c>
      <c r="B1" s="58"/>
      <c r="C1" s="58"/>
      <c r="D1" s="59"/>
      <c r="E1" s="59"/>
      <c r="F1" s="59"/>
      <c r="G1" s="59"/>
      <c r="H1" s="59"/>
      <c r="I1" s="59"/>
      <c r="J1" s="59"/>
      <c r="K1" s="59"/>
      <c r="P1" s="59"/>
      <c r="Q1" s="61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</row>
    <row r="2" spans="1:31" ht="5.15" customHeight="1" thickBot="1" x14ac:dyDescent="0.3">
      <c r="A2" s="64"/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1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</row>
    <row r="3" spans="1:31" s="60" customFormat="1" ht="30" customHeight="1" x14ac:dyDescent="0.3">
      <c r="A3" s="12" t="s">
        <v>15</v>
      </c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62"/>
      <c r="AC3" s="62"/>
      <c r="AD3" s="62"/>
      <c r="AE3" s="62"/>
    </row>
    <row r="4" spans="1:31" s="60" customFormat="1" ht="16" customHeight="1" x14ac:dyDescent="0.3">
      <c r="A4" s="12" t="s">
        <v>19</v>
      </c>
    </row>
    <row r="5" spans="1:31" s="60" customFormat="1" ht="16" customHeight="1" x14ac:dyDescent="0.3">
      <c r="A5" s="12" t="s">
        <v>22</v>
      </c>
      <c r="P5" s="65" t="s">
        <v>34</v>
      </c>
    </row>
    <row r="6" spans="1:31" s="10" customFormat="1" ht="16" customHeight="1" x14ac:dyDescent="0.25">
      <c r="A6" s="9" t="s">
        <v>13</v>
      </c>
      <c r="P6" s="11" t="s">
        <v>14</v>
      </c>
    </row>
    <row r="7" spans="1:31" ht="4" customHeight="1" x14ac:dyDescent="0.25">
      <c r="A7" s="6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spans="1:31" ht="4" customHeight="1" x14ac:dyDescent="0.25"/>
    <row r="9" spans="1:31" ht="8.25" customHeight="1" x14ac:dyDescent="0.25">
      <c r="B9" s="66" t="s">
        <v>10</v>
      </c>
      <c r="M9" s="66" t="s">
        <v>11</v>
      </c>
    </row>
    <row r="10" spans="1:31" ht="12.75" customHeight="1" x14ac:dyDescent="0.25">
      <c r="A10" s="8"/>
      <c r="B10" s="67"/>
      <c r="C10" s="4"/>
      <c r="F10" s="1" t="s">
        <v>3</v>
      </c>
      <c r="G10" s="4"/>
      <c r="J10" s="1" t="s">
        <v>6</v>
      </c>
      <c r="K10" s="4"/>
      <c r="L10" s="66" t="s">
        <v>12</v>
      </c>
      <c r="M10" s="67"/>
      <c r="P10" s="1" t="s">
        <v>9</v>
      </c>
    </row>
    <row r="11" spans="1:31" ht="4" customHeight="1" x14ac:dyDescent="0.25">
      <c r="A11" s="8"/>
      <c r="B11" s="67"/>
      <c r="C11" s="5"/>
      <c r="D11" s="3"/>
      <c r="E11" s="3"/>
      <c r="F11" s="3"/>
      <c r="G11" s="5"/>
      <c r="H11" s="3"/>
      <c r="I11" s="3"/>
      <c r="J11" s="3"/>
      <c r="K11" s="5"/>
      <c r="L11" s="67"/>
      <c r="M11" s="67"/>
      <c r="N11" s="5"/>
      <c r="O11" s="3"/>
      <c r="P11" s="3"/>
      <c r="Q11" s="1"/>
      <c r="R11" s="1"/>
      <c r="S11" s="1"/>
      <c r="T11" s="1"/>
      <c r="U11" s="1"/>
      <c r="V11" s="1"/>
      <c r="W11" s="1"/>
    </row>
    <row r="12" spans="1:31" ht="4" customHeight="1" x14ac:dyDescent="0.25">
      <c r="A12" s="8"/>
      <c r="B12" s="67"/>
      <c r="C12" s="5"/>
      <c r="D12" s="1"/>
      <c r="E12" s="1"/>
      <c r="F12" s="1"/>
      <c r="G12" s="5"/>
      <c r="H12" s="1"/>
      <c r="I12" s="1"/>
      <c r="J12" s="1"/>
      <c r="K12" s="5"/>
      <c r="L12" s="67"/>
      <c r="M12" s="67"/>
      <c r="N12" s="5"/>
      <c r="O12" s="1"/>
      <c r="P12" s="1"/>
      <c r="Q12" s="1"/>
      <c r="R12" s="1"/>
      <c r="S12" s="1"/>
      <c r="T12" s="1"/>
      <c r="U12" s="1"/>
      <c r="V12" s="1"/>
      <c r="W12" s="1"/>
    </row>
    <row r="13" spans="1:31" x14ac:dyDescent="0.25">
      <c r="A13" s="8"/>
      <c r="B13" s="67"/>
      <c r="C13" s="5"/>
      <c r="D13" s="1" t="s">
        <v>0</v>
      </c>
      <c r="E13" s="1" t="s">
        <v>1</v>
      </c>
      <c r="F13" s="1" t="s">
        <v>2</v>
      </c>
      <c r="G13" s="5"/>
      <c r="H13" s="1" t="s">
        <v>4</v>
      </c>
      <c r="I13" s="1" t="s">
        <v>5</v>
      </c>
      <c r="J13" s="1" t="s">
        <v>2</v>
      </c>
      <c r="K13" s="1"/>
      <c r="L13" s="67"/>
      <c r="M13" s="67"/>
      <c r="N13" s="5"/>
      <c r="O13" s="1" t="s">
        <v>7</v>
      </c>
      <c r="P13" s="1" t="s">
        <v>8</v>
      </c>
      <c r="Q13" s="1"/>
      <c r="R13" s="1"/>
      <c r="S13" s="1"/>
      <c r="T13" s="1"/>
      <c r="U13" s="1"/>
      <c r="V13" s="1"/>
      <c r="W13" s="1"/>
    </row>
    <row r="14" spans="1:31" ht="4" customHeight="1" x14ac:dyDescent="0.25">
      <c r="A14" s="6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</row>
    <row r="15" spans="1:31" ht="4" customHeight="1" x14ac:dyDescent="0.25"/>
    <row r="16" spans="1:31" ht="20.149999999999999" customHeight="1" x14ac:dyDescent="0.25">
      <c r="A16" s="7">
        <v>2004</v>
      </c>
      <c r="B16" s="21">
        <v>434473</v>
      </c>
      <c r="D16" s="26">
        <v>4675.5174364000004</v>
      </c>
      <c r="E16" s="26">
        <v>3100.5759185000002</v>
      </c>
      <c r="F16" s="26">
        <v>1574.9415179000002</v>
      </c>
      <c r="G16" s="21"/>
      <c r="H16" s="41">
        <v>22139.982145999998</v>
      </c>
      <c r="I16" s="41">
        <v>17639.982</v>
      </c>
      <c r="J16" s="41">
        <v>4500.0001459999985</v>
      </c>
      <c r="K16" s="21"/>
      <c r="L16" s="34" t="s">
        <v>16</v>
      </c>
      <c r="M16" s="16">
        <v>440547.94166310108</v>
      </c>
      <c r="O16" s="23">
        <f>M16-B16</f>
        <v>6074.9416631010827</v>
      </c>
      <c r="P16" s="36">
        <f>(O16/B16)*100</f>
        <v>1.3982322637082356</v>
      </c>
    </row>
    <row r="17" spans="1:37" x14ac:dyDescent="0.25">
      <c r="A17" s="7">
        <v>2005</v>
      </c>
      <c r="B17" s="16">
        <v>440547.94166310108</v>
      </c>
      <c r="D17" s="26">
        <v>4777.3181309000001</v>
      </c>
      <c r="E17" s="26">
        <v>3115.8434106</v>
      </c>
      <c r="F17" s="26">
        <v>1661.4747203000002</v>
      </c>
      <c r="G17" s="21"/>
      <c r="H17" s="41">
        <v>21781.524182000001</v>
      </c>
      <c r="I17" s="41">
        <v>17731.524144999999</v>
      </c>
      <c r="J17" s="41">
        <v>4050.0000370000016</v>
      </c>
      <c r="K17" s="21"/>
      <c r="L17" s="34" t="s">
        <v>16</v>
      </c>
      <c r="M17" s="16">
        <v>446259.41642152204</v>
      </c>
      <c r="O17" s="23">
        <f t="shared" ref="O17:O42" si="0">M17-B17</f>
        <v>5711.4747584209545</v>
      </c>
      <c r="P17" s="36">
        <f t="shared" ref="P17:P42" si="1">(O17/B17)*100</f>
        <v>1.2964479499914843</v>
      </c>
    </row>
    <row r="18" spans="1:37" x14ac:dyDescent="0.25">
      <c r="A18" s="7">
        <v>2006</v>
      </c>
      <c r="B18" s="16">
        <v>446259.41642152204</v>
      </c>
      <c r="D18" s="26">
        <v>4872.8605252999996</v>
      </c>
      <c r="E18" s="26">
        <v>3133.1485452000002</v>
      </c>
      <c r="F18" s="26">
        <v>1739.7119800999994</v>
      </c>
      <c r="G18" s="21"/>
      <c r="H18" s="41">
        <v>21508.839386</v>
      </c>
      <c r="I18" s="41">
        <v>17908.839386</v>
      </c>
      <c r="J18" s="41">
        <v>3600</v>
      </c>
      <c r="K18" s="21"/>
      <c r="L18" s="34" t="s">
        <v>16</v>
      </c>
      <c r="M18" s="16">
        <v>451599.12840071198</v>
      </c>
      <c r="O18" s="23">
        <f t="shared" si="0"/>
        <v>5339.7119791899459</v>
      </c>
      <c r="P18" s="36">
        <f t="shared" si="1"/>
        <v>1.1965488643372915</v>
      </c>
    </row>
    <row r="19" spans="1:37" x14ac:dyDescent="0.25">
      <c r="A19" s="7">
        <v>2007</v>
      </c>
      <c r="B19" s="16">
        <v>451599.12840071198</v>
      </c>
      <c r="D19" s="26">
        <v>4956.7945894000004</v>
      </c>
      <c r="E19" s="26">
        <v>3153.9912988000001</v>
      </c>
      <c r="F19" s="26">
        <v>1802.8032906000003</v>
      </c>
      <c r="G19" s="21"/>
      <c r="H19" s="41">
        <v>21577.016174</v>
      </c>
      <c r="I19" s="41">
        <v>18267.016174</v>
      </c>
      <c r="J19" s="41">
        <v>3310</v>
      </c>
      <c r="K19" s="21"/>
      <c r="L19" s="34" t="s">
        <v>16</v>
      </c>
      <c r="M19" s="16">
        <v>456711.93169181497</v>
      </c>
      <c r="O19" s="23">
        <f t="shared" si="0"/>
        <v>5112.8032911029877</v>
      </c>
      <c r="P19" s="36">
        <f t="shared" si="1"/>
        <v>1.1321552610629277</v>
      </c>
    </row>
    <row r="20" spans="1:37" x14ac:dyDescent="0.25">
      <c r="A20" s="7">
        <v>2008</v>
      </c>
      <c r="B20" s="16">
        <v>456711.93169181497</v>
      </c>
      <c r="D20" s="26">
        <v>5031.4218518999996</v>
      </c>
      <c r="E20" s="26">
        <v>3177.9605833999999</v>
      </c>
      <c r="F20" s="26">
        <v>1853.4612684999997</v>
      </c>
      <c r="G20" s="21"/>
      <c r="H20" s="41">
        <v>21561.021417</v>
      </c>
      <c r="I20" s="41">
        <v>18541.021417</v>
      </c>
      <c r="J20" s="41">
        <v>3020</v>
      </c>
      <c r="K20" s="21"/>
      <c r="L20" s="34" t="s">
        <v>16</v>
      </c>
      <c r="M20" s="16">
        <v>461585.39296038693</v>
      </c>
      <c r="O20" s="23">
        <f t="shared" si="0"/>
        <v>4873.4612685719621</v>
      </c>
      <c r="P20" s="36">
        <f t="shared" si="1"/>
        <v>1.0670755306345991</v>
      </c>
    </row>
    <row r="21" spans="1:37" x14ac:dyDescent="0.25">
      <c r="A21" s="7">
        <v>2009</v>
      </c>
      <c r="B21" s="16">
        <v>461585.39296038693</v>
      </c>
      <c r="D21" s="26">
        <v>5085.8943927</v>
      </c>
      <c r="E21" s="26">
        <v>3205.2792641000001</v>
      </c>
      <c r="F21" s="26">
        <v>1880.6151285999999</v>
      </c>
      <c r="G21" s="21"/>
      <c r="H21" s="41">
        <v>21546.431630999999</v>
      </c>
      <c r="I21" s="41">
        <v>18726.431630999999</v>
      </c>
      <c r="J21" s="41">
        <v>2820</v>
      </c>
      <c r="K21" s="21"/>
      <c r="L21" s="34" t="s">
        <v>16</v>
      </c>
      <c r="M21" s="16">
        <v>466286.00808920298</v>
      </c>
      <c r="O21" s="23">
        <f t="shared" si="0"/>
        <v>4700.6151288160472</v>
      </c>
      <c r="P21" s="36">
        <f t="shared" si="1"/>
        <v>1.0183630592529282</v>
      </c>
    </row>
    <row r="22" spans="1:37" ht="20.149999999999999" customHeight="1" x14ac:dyDescent="0.25">
      <c r="A22" s="7">
        <v>2010</v>
      </c>
      <c r="B22" s="16">
        <v>466286.00808920298</v>
      </c>
      <c r="D22" s="26">
        <v>5136.6988793</v>
      </c>
      <c r="E22" s="26">
        <v>3235.6560333000002</v>
      </c>
      <c r="F22" s="26">
        <v>1901.0428459999998</v>
      </c>
      <c r="G22" s="21"/>
      <c r="H22" s="41">
        <v>21500.063789</v>
      </c>
      <c r="I22" s="41">
        <v>18820.063789</v>
      </c>
      <c r="J22" s="41">
        <v>2680</v>
      </c>
      <c r="K22" s="21"/>
      <c r="L22" s="34" t="s">
        <v>16</v>
      </c>
      <c r="M22" s="16">
        <v>470867.05093536002</v>
      </c>
      <c r="O22" s="23">
        <f t="shared" si="0"/>
        <v>4581.0428461570409</v>
      </c>
      <c r="P22" s="36">
        <f t="shared" si="1"/>
        <v>0.98245342272433434</v>
      </c>
    </row>
    <row r="23" spans="1:37" x14ac:dyDescent="0.25">
      <c r="A23" s="7">
        <v>2011</v>
      </c>
      <c r="B23" s="16">
        <v>470867.05093536002</v>
      </c>
      <c r="D23" s="26">
        <v>5186.4835032999999</v>
      </c>
      <c r="E23" s="26">
        <v>3267.8978818999999</v>
      </c>
      <c r="F23" s="26">
        <v>1918.5856214</v>
      </c>
      <c r="G23" s="21"/>
      <c r="H23" s="41">
        <v>21390.063789</v>
      </c>
      <c r="I23" s="41">
        <v>18820.063789</v>
      </c>
      <c r="J23" s="41">
        <v>2570</v>
      </c>
      <c r="K23" s="21"/>
      <c r="L23" s="34" t="s">
        <v>16</v>
      </c>
      <c r="M23" s="16">
        <v>475355.63655677601</v>
      </c>
      <c r="O23" s="23">
        <f t="shared" si="0"/>
        <v>4488.5856214159867</v>
      </c>
      <c r="P23" s="36">
        <f t="shared" si="1"/>
        <v>0.95325965418467418</v>
      </c>
    </row>
    <row r="24" spans="1:37" x14ac:dyDescent="0.25">
      <c r="A24" s="7">
        <v>2012</v>
      </c>
      <c r="B24" s="16">
        <v>475355.63655677601</v>
      </c>
      <c r="D24" s="26">
        <v>5237.3537222000004</v>
      </c>
      <c r="E24" s="26">
        <v>3303.0793818000002</v>
      </c>
      <c r="F24" s="26">
        <v>1934.2743404000003</v>
      </c>
      <c r="G24" s="21"/>
      <c r="H24" s="41">
        <v>21300.063789</v>
      </c>
      <c r="I24" s="41">
        <v>18820.063789</v>
      </c>
      <c r="J24" s="41">
        <v>2480</v>
      </c>
      <c r="K24" s="21"/>
      <c r="L24" s="34" t="s">
        <v>16</v>
      </c>
      <c r="M24" s="16">
        <v>479769.91089698893</v>
      </c>
      <c r="O24" s="23">
        <f t="shared" si="0"/>
        <v>4414.2743402129272</v>
      </c>
      <c r="P24" s="36">
        <f t="shared" si="1"/>
        <v>0.92862564377853773</v>
      </c>
      <c r="AH24" s="14"/>
      <c r="AI24" s="14"/>
      <c r="AJ24" s="14"/>
      <c r="AK24" s="14"/>
    </row>
    <row r="25" spans="1:37" x14ac:dyDescent="0.25">
      <c r="A25" s="7">
        <v>2013</v>
      </c>
      <c r="B25" s="16">
        <v>479769.91089698893</v>
      </c>
      <c r="D25" s="26">
        <v>5291.2521275999998</v>
      </c>
      <c r="E25" s="26">
        <v>3340.8839326000002</v>
      </c>
      <c r="F25" s="26">
        <v>1950.3681949999996</v>
      </c>
      <c r="G25" s="21"/>
      <c r="H25" s="41">
        <v>21115.963469999999</v>
      </c>
      <c r="I25" s="41">
        <v>18725.963469999999</v>
      </c>
      <c r="J25" s="41">
        <v>2390</v>
      </c>
      <c r="K25" s="21"/>
      <c r="L25" s="34" t="s">
        <v>16</v>
      </c>
      <c r="M25" s="16">
        <v>484110.27909268002</v>
      </c>
      <c r="O25" s="23">
        <f t="shared" si="0"/>
        <v>4340.3681956910877</v>
      </c>
      <c r="P25" s="36">
        <f t="shared" si="1"/>
        <v>0.90467703311702796</v>
      </c>
      <c r="AH25" s="14"/>
      <c r="AI25" s="14"/>
      <c r="AJ25" s="14"/>
      <c r="AK25" s="14"/>
    </row>
    <row r="26" spans="1:37" x14ac:dyDescent="0.25">
      <c r="A26" s="7">
        <v>2014</v>
      </c>
      <c r="B26" s="16">
        <v>484110.27909268002</v>
      </c>
      <c r="D26" s="26">
        <v>5349.0280054000004</v>
      </c>
      <c r="E26" s="26">
        <v>3380.7034746999998</v>
      </c>
      <c r="F26" s="26">
        <v>1968.3245307000007</v>
      </c>
      <c r="G26" s="21"/>
      <c r="H26" s="41">
        <v>20873.703835</v>
      </c>
      <c r="I26" s="41">
        <v>18538.703835</v>
      </c>
      <c r="J26" s="41">
        <v>2335</v>
      </c>
      <c r="K26" s="21"/>
      <c r="L26" s="34" t="s">
        <v>16</v>
      </c>
      <c r="M26" s="16">
        <v>488413.60362207406</v>
      </c>
      <c r="O26" s="23">
        <f t="shared" si="0"/>
        <v>4303.3245293940417</v>
      </c>
      <c r="P26" s="36">
        <f t="shared" si="1"/>
        <v>0.88891409979134028</v>
      </c>
      <c r="AH26" s="16"/>
      <c r="AI26" s="16"/>
      <c r="AJ26" s="16"/>
      <c r="AK26" s="16"/>
    </row>
    <row r="27" spans="1:37" ht="20.149999999999999" customHeight="1" x14ac:dyDescent="0.25">
      <c r="A27" s="7">
        <v>2015</v>
      </c>
      <c r="B27" s="16">
        <v>488413.60362207406</v>
      </c>
      <c r="D27" s="26">
        <v>5380.9449789</v>
      </c>
      <c r="E27" s="26">
        <v>3422.7299286000002</v>
      </c>
      <c r="F27" s="26">
        <v>1958.2150502999998</v>
      </c>
      <c r="G27" s="21"/>
      <c r="H27" s="41">
        <v>20818.703835</v>
      </c>
      <c r="I27" s="41">
        <v>18538.703835</v>
      </c>
      <c r="J27" s="41">
        <v>2280</v>
      </c>
      <c r="K27" s="21"/>
      <c r="L27" s="34" t="s">
        <v>16</v>
      </c>
      <c r="M27" s="16">
        <v>492651.81867294502</v>
      </c>
      <c r="O27" s="23">
        <f t="shared" si="0"/>
        <v>4238.2150508709601</v>
      </c>
      <c r="P27" s="36">
        <f t="shared" si="1"/>
        <v>0.867751229580906</v>
      </c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</row>
    <row r="28" spans="1:37" x14ac:dyDescent="0.25">
      <c r="A28" s="7">
        <v>2016</v>
      </c>
      <c r="B28" s="16">
        <v>492651.81867294502</v>
      </c>
      <c r="C28" s="14"/>
      <c r="D28" s="26">
        <v>5417.5490599000004</v>
      </c>
      <c r="E28" s="26">
        <v>3466.3946854000001</v>
      </c>
      <c r="F28" s="26">
        <v>1951.1543745000004</v>
      </c>
      <c r="G28" s="29"/>
      <c r="H28" s="41">
        <v>20768.703835</v>
      </c>
      <c r="I28" s="41">
        <v>18538.703835</v>
      </c>
      <c r="J28" s="41">
        <v>2230</v>
      </c>
      <c r="K28" s="21"/>
      <c r="L28" s="34" t="s">
        <v>16</v>
      </c>
      <c r="M28" s="16">
        <v>496832.97304809501</v>
      </c>
      <c r="N28" s="15"/>
      <c r="O28" s="23">
        <f t="shared" si="0"/>
        <v>4181.1543751499848</v>
      </c>
      <c r="P28" s="36">
        <f t="shared" si="1"/>
        <v>0.84870373287421319</v>
      </c>
    </row>
    <row r="29" spans="1:37" x14ac:dyDescent="0.25">
      <c r="A29" s="8">
        <v>2017</v>
      </c>
      <c r="B29" s="16">
        <v>496832.97304809501</v>
      </c>
      <c r="D29" s="43">
        <v>5457.697502</v>
      </c>
      <c r="E29" s="43">
        <v>3511.5190112999999</v>
      </c>
      <c r="F29" s="55">
        <f t="shared" ref="F29:F42" si="2">D29-E29</f>
        <v>1946.1784907000001</v>
      </c>
      <c r="G29" s="21"/>
      <c r="H29" s="43">
        <v>20718.703835</v>
      </c>
      <c r="I29" s="43">
        <v>18538.703835</v>
      </c>
      <c r="J29" s="43">
        <v>2180</v>
      </c>
      <c r="K29" s="21"/>
      <c r="L29" s="34" t="s">
        <v>16</v>
      </c>
      <c r="M29" s="16">
        <v>500959.15153807495</v>
      </c>
      <c r="O29" s="23">
        <f t="shared" si="0"/>
        <v>4126.1784899799386</v>
      </c>
      <c r="P29" s="36">
        <f t="shared" si="1"/>
        <v>0.83049610509254823</v>
      </c>
      <c r="AG29" s="14"/>
    </row>
    <row r="30" spans="1:37" x14ac:dyDescent="0.25">
      <c r="A30" s="8">
        <v>2018</v>
      </c>
      <c r="B30" s="16">
        <v>500959.15153807495</v>
      </c>
      <c r="D30" s="43">
        <v>5499.5288115000003</v>
      </c>
      <c r="E30" s="43">
        <v>3557.8511898000002</v>
      </c>
      <c r="F30" s="55">
        <f t="shared" si="2"/>
        <v>1941.6776217000001</v>
      </c>
      <c r="G30" s="21"/>
      <c r="H30" s="43">
        <v>20678.703835</v>
      </c>
      <c r="I30" s="43">
        <v>18538.703835</v>
      </c>
      <c r="J30" s="43">
        <v>2140</v>
      </c>
      <c r="K30" s="21"/>
      <c r="L30" s="34" t="s">
        <v>16</v>
      </c>
      <c r="M30" s="16">
        <v>505040.82915907208</v>
      </c>
      <c r="O30" s="23">
        <f t="shared" si="0"/>
        <v>4081.6776209971285</v>
      </c>
      <c r="P30" s="36">
        <f t="shared" si="1"/>
        <v>0.81477254352282336</v>
      </c>
      <c r="Q30" s="48"/>
      <c r="R30" s="51"/>
      <c r="S30" s="51"/>
      <c r="T30" s="51"/>
      <c r="U30" s="49"/>
      <c r="V30" s="49"/>
      <c r="W30" s="49"/>
      <c r="X30" s="49"/>
      <c r="Y30" s="49"/>
      <c r="AG30" s="14"/>
    </row>
    <row r="31" spans="1:37" x14ac:dyDescent="0.25">
      <c r="A31" s="8">
        <v>2019</v>
      </c>
      <c r="B31" s="16">
        <v>505040.82915907208</v>
      </c>
      <c r="D31" s="43">
        <v>5541.0907262000001</v>
      </c>
      <c r="E31" s="43">
        <v>3605.0266697000002</v>
      </c>
      <c r="F31" s="55">
        <f t="shared" si="2"/>
        <v>1936.0640564999999</v>
      </c>
      <c r="G31" s="21"/>
      <c r="H31" s="43">
        <v>20638.703835</v>
      </c>
      <c r="I31" s="43">
        <v>18538.703835</v>
      </c>
      <c r="J31" s="43">
        <v>2100</v>
      </c>
      <c r="K31" s="21"/>
      <c r="L31" s="34" t="s">
        <v>16</v>
      </c>
      <c r="M31" s="16">
        <v>509076.89321668603</v>
      </c>
      <c r="O31" s="23">
        <f t="shared" si="0"/>
        <v>4036.0640576139558</v>
      </c>
      <c r="P31" s="36">
        <f t="shared" si="1"/>
        <v>0.79915599384989955</v>
      </c>
      <c r="Q31" s="48"/>
      <c r="R31" s="49"/>
      <c r="S31" s="49"/>
      <c r="T31" s="49"/>
      <c r="U31" s="49"/>
      <c r="V31" s="49"/>
      <c r="W31" s="49"/>
      <c r="X31" s="49"/>
      <c r="Y31" s="49"/>
      <c r="AG31" s="16"/>
    </row>
    <row r="32" spans="1:37" ht="20.149999999999999" customHeight="1" x14ac:dyDescent="0.25">
      <c r="A32" s="8">
        <v>2020</v>
      </c>
      <c r="B32" s="16">
        <v>509076.89321668603</v>
      </c>
      <c r="D32" s="26">
        <v>5580.1934457999996</v>
      </c>
      <c r="E32" s="26">
        <v>3652.3673395000001</v>
      </c>
      <c r="F32" s="55">
        <f t="shared" si="2"/>
        <v>1927.8261062999995</v>
      </c>
      <c r="G32" s="21"/>
      <c r="H32" s="41">
        <v>20598.703835</v>
      </c>
      <c r="I32" s="41">
        <v>18538.703835</v>
      </c>
      <c r="J32" s="41">
        <v>2060</v>
      </c>
      <c r="K32" s="21"/>
      <c r="L32" s="34" t="s">
        <v>16</v>
      </c>
      <c r="M32" s="16">
        <v>513064.71932242601</v>
      </c>
      <c r="O32" s="23">
        <f t="shared" si="0"/>
        <v>3987.8261057399795</v>
      </c>
      <c r="P32" s="36">
        <f t="shared" si="1"/>
        <v>0.78334455145709814</v>
      </c>
      <c r="Q32" s="48"/>
      <c r="R32" s="49"/>
      <c r="S32" s="49"/>
      <c r="T32" s="49"/>
      <c r="U32" s="49"/>
      <c r="V32" s="49"/>
      <c r="W32" s="49"/>
      <c r="X32" s="49"/>
      <c r="Y32" s="49"/>
      <c r="Z32" s="4"/>
      <c r="AA32" s="4"/>
    </row>
    <row r="33" spans="1:187" x14ac:dyDescent="0.25">
      <c r="A33" s="8">
        <v>2021</v>
      </c>
      <c r="B33" s="16">
        <v>513064.71932242601</v>
      </c>
      <c r="D33" s="43">
        <v>5614.8482763000002</v>
      </c>
      <c r="E33" s="43">
        <v>3702.7115598999999</v>
      </c>
      <c r="F33" s="55">
        <f t="shared" si="2"/>
        <v>1912.1367164000003</v>
      </c>
      <c r="G33" s="21"/>
      <c r="H33" s="43">
        <v>20558.703835</v>
      </c>
      <c r="I33" s="43">
        <v>18538.703835</v>
      </c>
      <c r="J33" s="43">
        <v>2020</v>
      </c>
      <c r="K33" s="21"/>
      <c r="L33" s="34" t="s">
        <v>16</v>
      </c>
      <c r="M33" s="16">
        <v>516996.85603892099</v>
      </c>
      <c r="O33" s="23">
        <f t="shared" si="0"/>
        <v>3932.136716494977</v>
      </c>
      <c r="P33" s="36">
        <f t="shared" si="1"/>
        <v>0.76640169717534179</v>
      </c>
      <c r="Q33" s="50"/>
      <c r="R33" s="52"/>
      <c r="S33" s="52"/>
      <c r="T33" s="52"/>
      <c r="U33" s="52"/>
      <c r="V33" s="49"/>
      <c r="W33" s="49"/>
      <c r="X33" s="49"/>
      <c r="Y33" s="49"/>
      <c r="Z33" s="4"/>
      <c r="AA33" s="4"/>
    </row>
    <row r="34" spans="1:187" x14ac:dyDescent="0.25">
      <c r="A34" s="8">
        <v>2022</v>
      </c>
      <c r="B34" s="16">
        <v>516996.85603892099</v>
      </c>
      <c r="D34" s="43">
        <v>5643.5756584000001</v>
      </c>
      <c r="E34" s="43">
        <v>3753.5961501000002</v>
      </c>
      <c r="F34" s="55">
        <f t="shared" si="2"/>
        <v>1889.9795082999999</v>
      </c>
      <c r="G34" s="21"/>
      <c r="H34" s="43">
        <v>20558.703835</v>
      </c>
      <c r="I34" s="43">
        <v>18538.703835</v>
      </c>
      <c r="J34" s="43">
        <v>2020</v>
      </c>
      <c r="K34" s="21"/>
      <c r="L34" s="34" t="s">
        <v>16</v>
      </c>
      <c r="M34" s="16">
        <v>520906.83554792404</v>
      </c>
      <c r="O34" s="23">
        <f t="shared" si="0"/>
        <v>3909.979509003053</v>
      </c>
      <c r="P34" s="36">
        <f t="shared" si="1"/>
        <v>0.75628690258586384</v>
      </c>
      <c r="Q34" s="50"/>
      <c r="R34" s="49"/>
      <c r="S34" s="49"/>
      <c r="T34" s="49"/>
      <c r="U34" s="49"/>
      <c r="V34" s="49"/>
      <c r="W34" s="49"/>
      <c r="X34" s="49"/>
      <c r="Y34" s="49"/>
      <c r="Z34" s="4"/>
      <c r="AA34" s="4"/>
    </row>
    <row r="35" spans="1:187" x14ac:dyDescent="0.25">
      <c r="A35" s="8">
        <v>2023</v>
      </c>
      <c r="B35" s="16">
        <v>520906.83554792404</v>
      </c>
      <c r="C35" s="4"/>
      <c r="D35" s="43">
        <v>5666.4918144000003</v>
      </c>
      <c r="E35" s="43">
        <v>3805.3529398000001</v>
      </c>
      <c r="F35" s="55">
        <f t="shared" si="2"/>
        <v>1861.1388746000002</v>
      </c>
      <c r="G35" s="30"/>
      <c r="H35" s="43">
        <v>20558.703835</v>
      </c>
      <c r="I35" s="43">
        <v>18538.703835</v>
      </c>
      <c r="J35" s="43">
        <v>2020</v>
      </c>
      <c r="K35" s="21"/>
      <c r="L35" s="34" t="s">
        <v>16</v>
      </c>
      <c r="M35" s="16">
        <v>524787.974422156</v>
      </c>
      <c r="N35" s="4"/>
      <c r="O35" s="23">
        <f t="shared" si="0"/>
        <v>3881.1388742319541</v>
      </c>
      <c r="P35" s="36">
        <f t="shared" si="1"/>
        <v>0.74507351590990678</v>
      </c>
      <c r="Q35" s="50"/>
      <c r="R35" s="49"/>
      <c r="S35" s="49"/>
      <c r="T35" s="49"/>
      <c r="U35" s="49"/>
      <c r="V35" s="49"/>
      <c r="W35" s="49"/>
      <c r="X35" s="49"/>
      <c r="Y35" s="49"/>
      <c r="Z35" s="4"/>
      <c r="AA35" s="4"/>
    </row>
    <row r="36" spans="1:187" x14ac:dyDescent="0.25">
      <c r="A36" s="7">
        <v>2024</v>
      </c>
      <c r="B36" s="16">
        <v>524787.974422156</v>
      </c>
      <c r="D36" s="43">
        <v>5683.3289946000004</v>
      </c>
      <c r="E36" s="43">
        <v>3858.1495825000002</v>
      </c>
      <c r="F36" s="55">
        <f t="shared" si="2"/>
        <v>1825.1794121000003</v>
      </c>
      <c r="G36" s="21"/>
      <c r="H36" s="43">
        <v>20558.703835</v>
      </c>
      <c r="I36" s="43">
        <v>18538.703835</v>
      </c>
      <c r="J36" s="43">
        <v>2020</v>
      </c>
      <c r="K36" s="21"/>
      <c r="L36" s="34" t="s">
        <v>16</v>
      </c>
      <c r="M36" s="16">
        <v>528633.15383378498</v>
      </c>
      <c r="O36" s="23">
        <f t="shared" si="0"/>
        <v>3845.1794116289821</v>
      </c>
      <c r="P36" s="36">
        <f t="shared" si="1"/>
        <v>0.7327110374171415</v>
      </c>
      <c r="Q36" s="50"/>
      <c r="R36" s="52"/>
      <c r="S36" s="52"/>
      <c r="T36" s="52"/>
      <c r="U36" s="52"/>
      <c r="V36" s="49"/>
      <c r="W36" s="49"/>
      <c r="X36" s="49"/>
      <c r="Y36" s="49"/>
    </row>
    <row r="37" spans="1:187" ht="20.149999999999999" customHeight="1" x14ac:dyDescent="0.25">
      <c r="A37" s="7">
        <v>2025</v>
      </c>
      <c r="B37" s="16">
        <v>528633.15383378498</v>
      </c>
      <c r="D37" s="26">
        <v>5694.4471956999996</v>
      </c>
      <c r="E37" s="26">
        <v>3911.5685748999999</v>
      </c>
      <c r="F37" s="55">
        <f t="shared" si="2"/>
        <v>1782.8786207999997</v>
      </c>
      <c r="G37" s="21"/>
      <c r="H37" s="41">
        <v>20558.703835</v>
      </c>
      <c r="I37" s="41">
        <v>18538.703835</v>
      </c>
      <c r="J37" s="41">
        <v>2020</v>
      </c>
      <c r="K37" s="21"/>
      <c r="L37" s="34" t="s">
        <v>16</v>
      </c>
      <c r="M37" s="16">
        <v>532436.03245518508</v>
      </c>
      <c r="O37" s="23">
        <f t="shared" si="0"/>
        <v>3802.8786214001011</v>
      </c>
      <c r="P37" s="36">
        <f t="shared" si="1"/>
        <v>0.71937951560938573</v>
      </c>
      <c r="Q37" s="50"/>
      <c r="R37" s="56"/>
      <c r="S37" s="49"/>
      <c r="T37" s="49"/>
      <c r="U37" s="49"/>
      <c r="V37" s="49"/>
      <c r="W37" s="49"/>
      <c r="X37" s="49"/>
      <c r="Y37" s="49"/>
    </row>
    <row r="38" spans="1:187" x14ac:dyDescent="0.25">
      <c r="A38" s="7">
        <v>2026</v>
      </c>
      <c r="B38" s="16">
        <v>532436.03245518508</v>
      </c>
      <c r="D38" s="43">
        <v>5700.8768825999996</v>
      </c>
      <c r="E38" s="43">
        <v>3966.5134616</v>
      </c>
      <c r="F38" s="55">
        <f t="shared" si="2"/>
        <v>1734.3634209999996</v>
      </c>
      <c r="G38" s="21"/>
      <c r="H38" s="43">
        <v>20558.703835</v>
      </c>
      <c r="I38" s="43">
        <v>18538.703835</v>
      </c>
      <c r="J38" s="43">
        <v>2020</v>
      </c>
      <c r="K38" s="21"/>
      <c r="L38" s="34" t="s">
        <v>16</v>
      </c>
      <c r="M38" s="16">
        <v>536190.39587577002</v>
      </c>
      <c r="O38" s="23">
        <f t="shared" si="0"/>
        <v>3754.3634205849376</v>
      </c>
      <c r="P38" s="36">
        <f t="shared" si="1"/>
        <v>0.70512947879817667</v>
      </c>
      <c r="Q38" s="50"/>
      <c r="R38" s="49"/>
      <c r="S38" s="49"/>
      <c r="T38" s="49"/>
      <c r="U38" s="49"/>
      <c r="V38" s="49"/>
      <c r="W38" s="49"/>
      <c r="X38" s="49"/>
      <c r="Y38" s="49"/>
    </row>
    <row r="39" spans="1:187" x14ac:dyDescent="0.25">
      <c r="A39" s="7">
        <v>2027</v>
      </c>
      <c r="B39" s="16">
        <v>536190.39587577002</v>
      </c>
      <c r="D39" s="43">
        <v>5704.1365935000003</v>
      </c>
      <c r="E39" s="43">
        <v>4022.6380804</v>
      </c>
      <c r="F39" s="55">
        <f t="shared" si="2"/>
        <v>1681.4985131000003</v>
      </c>
      <c r="G39" s="21"/>
      <c r="H39" s="43">
        <v>20558.703835</v>
      </c>
      <c r="I39" s="43">
        <v>18538.703835</v>
      </c>
      <c r="J39" s="43">
        <v>2020</v>
      </c>
      <c r="K39" s="21"/>
      <c r="L39" s="34" t="s">
        <v>16</v>
      </c>
      <c r="M39" s="16">
        <v>539891.89438842202</v>
      </c>
      <c r="O39" s="23">
        <f t="shared" si="0"/>
        <v>3701.4985126520041</v>
      </c>
      <c r="P39" s="36">
        <f t="shared" si="1"/>
        <v>0.690332863311786</v>
      </c>
      <c r="Q39" s="49"/>
      <c r="R39" s="49"/>
      <c r="S39" s="49"/>
      <c r="T39" s="49"/>
      <c r="U39" s="49"/>
      <c r="V39" s="49"/>
      <c r="W39" s="49"/>
      <c r="X39" s="49"/>
      <c r="Y39" s="49"/>
    </row>
    <row r="40" spans="1:187" x14ac:dyDescent="0.25">
      <c r="A40" s="7">
        <v>2028</v>
      </c>
      <c r="B40" s="16">
        <v>539891.89438842202</v>
      </c>
      <c r="D40" s="43">
        <v>5706.0918444999998</v>
      </c>
      <c r="E40" s="43">
        <v>4080.1051888000002</v>
      </c>
      <c r="F40" s="55">
        <f t="shared" si="2"/>
        <v>1625.9866556999996</v>
      </c>
      <c r="G40" s="21"/>
      <c r="H40" s="43">
        <v>20558.703835</v>
      </c>
      <c r="I40" s="43">
        <v>18538.703835</v>
      </c>
      <c r="J40" s="43">
        <v>2020</v>
      </c>
      <c r="K40" s="21"/>
      <c r="L40" s="34" t="s">
        <v>16</v>
      </c>
      <c r="M40" s="16">
        <v>543537.88104507793</v>
      </c>
      <c r="O40" s="23">
        <f t="shared" si="0"/>
        <v>3645.9866566559067</v>
      </c>
      <c r="P40" s="36">
        <f t="shared" si="1"/>
        <v>0.67531790985415741</v>
      </c>
      <c r="Q40" s="49"/>
      <c r="R40" s="49"/>
      <c r="S40" s="49"/>
      <c r="T40" s="49"/>
      <c r="U40" s="49"/>
      <c r="V40" s="49"/>
      <c r="W40" s="49"/>
      <c r="X40" s="49"/>
      <c r="Y40" s="49"/>
    </row>
    <row r="41" spans="1:187" x14ac:dyDescent="0.25">
      <c r="A41" s="7">
        <v>2029</v>
      </c>
      <c r="B41" s="16">
        <v>543537.88104507793</v>
      </c>
      <c r="D41" s="43">
        <v>5708.6172059</v>
      </c>
      <c r="E41" s="43">
        <v>4138.6683630999996</v>
      </c>
      <c r="F41" s="55">
        <f t="shared" si="2"/>
        <v>1569.9488428000004</v>
      </c>
      <c r="G41" s="21"/>
      <c r="H41" s="43">
        <v>20558.703835</v>
      </c>
      <c r="I41" s="43">
        <v>18538.703835</v>
      </c>
      <c r="J41" s="43">
        <v>2020</v>
      </c>
      <c r="K41" s="21"/>
      <c r="L41" s="34" t="s">
        <v>16</v>
      </c>
      <c r="M41" s="16">
        <v>547127.82988735999</v>
      </c>
      <c r="O41" s="23">
        <f t="shared" si="0"/>
        <v>3589.9488422820577</v>
      </c>
      <c r="P41" s="36">
        <f t="shared" si="1"/>
        <v>0.66047813178716197</v>
      </c>
      <c r="Q41" s="49"/>
      <c r="R41" s="49"/>
      <c r="S41" s="49"/>
      <c r="T41" s="49"/>
      <c r="U41" s="49"/>
      <c r="V41" s="49"/>
      <c r="W41" s="49"/>
      <c r="X41" s="49"/>
      <c r="Y41" s="49"/>
    </row>
    <row r="42" spans="1:187" x14ac:dyDescent="0.25">
      <c r="A42" s="7">
        <v>2030</v>
      </c>
      <c r="B42" s="16">
        <v>547127.82988735999</v>
      </c>
      <c r="D42" s="21">
        <v>5713</v>
      </c>
      <c r="E42" s="21">
        <v>4198</v>
      </c>
      <c r="F42" s="55">
        <f t="shared" si="2"/>
        <v>1515</v>
      </c>
      <c r="G42" s="21"/>
      <c r="H42" s="41">
        <v>20558.703835</v>
      </c>
      <c r="I42" s="43">
        <v>18538.703835</v>
      </c>
      <c r="J42" s="41">
        <v>2020</v>
      </c>
      <c r="K42" s="21"/>
      <c r="L42" s="34" t="s">
        <v>16</v>
      </c>
      <c r="M42" s="16">
        <v>550663.19969188003</v>
      </c>
      <c r="O42" s="23">
        <f t="shared" si="0"/>
        <v>3535.3698045200435</v>
      </c>
      <c r="P42" s="36">
        <f t="shared" si="1"/>
        <v>0.64616888620852797</v>
      </c>
      <c r="Q42" s="49"/>
      <c r="R42" s="49"/>
      <c r="S42" s="49"/>
      <c r="T42" s="49"/>
      <c r="U42" s="49"/>
      <c r="V42" s="49"/>
      <c r="W42" s="49"/>
      <c r="X42" s="49"/>
      <c r="Y42" s="49"/>
    </row>
    <row r="43" spans="1:187" x14ac:dyDescent="0.25">
      <c r="B43" s="16"/>
      <c r="D43" s="21"/>
      <c r="E43" s="21"/>
      <c r="F43" s="55"/>
      <c r="G43" s="21"/>
      <c r="H43" s="41"/>
      <c r="I43" s="43"/>
      <c r="J43" s="41"/>
      <c r="K43" s="21"/>
      <c r="L43" s="34"/>
      <c r="M43" s="16"/>
      <c r="O43" s="23"/>
      <c r="P43" s="36"/>
      <c r="Q43" s="49"/>
      <c r="R43" s="49"/>
      <c r="S43" s="49"/>
      <c r="T43" s="49"/>
      <c r="U43" s="49"/>
      <c r="V43" s="49"/>
      <c r="W43" s="49"/>
      <c r="X43" s="49"/>
      <c r="Y43" s="49"/>
    </row>
    <row r="44" spans="1:187" ht="16" customHeight="1" x14ac:dyDescent="0.25">
      <c r="A44" t="s">
        <v>29</v>
      </c>
    </row>
    <row r="45" spans="1:187" ht="12" customHeight="1" x14ac:dyDescent="0.25">
      <c r="A45" t="s">
        <v>30</v>
      </c>
    </row>
    <row r="46" spans="1:187" s="19" customFormat="1" ht="16" customHeight="1" x14ac:dyDescent="0.25">
      <c r="A46" s="37" t="s">
        <v>17</v>
      </c>
      <c r="B46" s="24"/>
      <c r="C46" s="24"/>
      <c r="D46" s="31"/>
      <c r="E46" s="31"/>
      <c r="F46" s="31"/>
      <c r="G46" s="31"/>
      <c r="H46" s="31"/>
      <c r="I46" s="31"/>
      <c r="J46" s="31"/>
      <c r="K46" s="31"/>
      <c r="L46" s="31"/>
      <c r="M46" s="25"/>
      <c r="N46" s="25"/>
      <c r="O46" s="25"/>
      <c r="P46" s="25"/>
      <c r="Q46" s="25"/>
      <c r="R46" s="25"/>
      <c r="S46" s="25"/>
      <c r="T46" s="25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24"/>
      <c r="AK46" s="24"/>
      <c r="AL46" s="24"/>
      <c r="AM46" s="24"/>
      <c r="AN46" s="24"/>
      <c r="AO46" s="24"/>
      <c r="AP46" s="24"/>
      <c r="AQ46" s="24"/>
      <c r="AR46" s="24"/>
      <c r="AS46" s="24"/>
      <c r="AT46" s="24"/>
      <c r="AU46" s="24"/>
      <c r="AV46" s="24"/>
      <c r="AW46" s="24"/>
      <c r="AX46" s="24"/>
      <c r="AY46" s="24"/>
      <c r="AZ46" s="24"/>
      <c r="BA46" s="24"/>
      <c r="BB46" s="24"/>
      <c r="BC46" s="24"/>
      <c r="CH46" s="24"/>
      <c r="CI46" s="24"/>
      <c r="CJ46" s="24"/>
      <c r="CK46" s="24"/>
      <c r="CL46" s="24"/>
      <c r="CM46" s="24"/>
      <c r="CN46" s="24"/>
      <c r="CO46" s="24"/>
      <c r="CP46" s="24"/>
      <c r="CQ46" s="24"/>
      <c r="CR46" s="24"/>
      <c r="CS46" s="24"/>
      <c r="CT46" s="24"/>
      <c r="CU46" s="24"/>
      <c r="CV46" s="24"/>
      <c r="CW46" s="24"/>
      <c r="CX46" s="24"/>
      <c r="CY46" s="24"/>
      <c r="CZ46" s="24"/>
      <c r="DA46" s="24"/>
      <c r="DB46" s="24"/>
      <c r="DC46" s="24"/>
      <c r="DD46" s="24"/>
      <c r="DE46" s="24"/>
      <c r="DF46" s="24"/>
      <c r="DG46" s="24"/>
      <c r="DH46" s="24"/>
      <c r="DI46" s="24"/>
      <c r="DJ46" s="24"/>
      <c r="DK46" s="24"/>
      <c r="DL46" s="24"/>
      <c r="DM46" s="24"/>
      <c r="DN46" s="24"/>
      <c r="DO46" s="24"/>
      <c r="DP46" s="24"/>
      <c r="DQ46" s="24"/>
      <c r="DR46" s="24"/>
      <c r="DS46" s="24"/>
      <c r="DT46" s="24"/>
      <c r="DU46" s="24"/>
      <c r="DV46" s="24"/>
      <c r="DW46" s="24"/>
      <c r="DX46" s="24"/>
      <c r="DY46" s="24"/>
      <c r="DZ46" s="24"/>
      <c r="EA46" s="24"/>
      <c r="EB46" s="24"/>
      <c r="EC46" s="24"/>
      <c r="ED46" s="24"/>
      <c r="EE46" s="24"/>
      <c r="EF46" s="24"/>
      <c r="EG46" s="24"/>
      <c r="EH46" s="24"/>
    </row>
    <row r="47" spans="1:187" s="17" customFormat="1" ht="4" customHeight="1" x14ac:dyDescent="0.25">
      <c r="A47" s="22"/>
      <c r="B47" s="22"/>
      <c r="C47" s="22"/>
      <c r="D47" s="38"/>
      <c r="E47" s="39"/>
      <c r="F47" s="39"/>
      <c r="G47" s="39"/>
      <c r="H47" s="39"/>
      <c r="I47" s="39"/>
      <c r="J47" s="39"/>
      <c r="K47" s="39"/>
      <c r="L47" s="39"/>
      <c r="M47" s="40"/>
      <c r="N47" s="40"/>
      <c r="O47" s="40"/>
      <c r="P47" s="40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6"/>
      <c r="AF47" s="26"/>
      <c r="AG47" s="26"/>
      <c r="AH47" s="26"/>
      <c r="AI47" s="27"/>
      <c r="AJ47" s="27"/>
      <c r="AK47" s="27"/>
      <c r="AL47" s="27"/>
      <c r="AM47" s="27"/>
      <c r="AN47" s="27"/>
      <c r="AO47" s="27"/>
      <c r="AP47" s="27"/>
      <c r="AQ47" s="27"/>
      <c r="AR47" s="27"/>
      <c r="AS47" s="27"/>
      <c r="AT47" s="27"/>
      <c r="AU47" s="27"/>
      <c r="AV47" s="27"/>
      <c r="AW47" s="27"/>
      <c r="AX47" s="27"/>
      <c r="AY47" s="27"/>
      <c r="AZ47" s="27"/>
      <c r="BA47" s="27"/>
      <c r="BB47" s="27"/>
      <c r="BC47" s="27"/>
      <c r="CH47" s="26"/>
      <c r="CI47" s="26"/>
      <c r="CJ47" s="26"/>
      <c r="CK47" s="26"/>
      <c r="CL47" s="26"/>
      <c r="CM47" s="26"/>
      <c r="CN47" s="26"/>
      <c r="CO47" s="26"/>
      <c r="CP47" s="26"/>
      <c r="CQ47" s="26"/>
      <c r="CR47" s="26"/>
      <c r="CS47" s="26"/>
      <c r="CT47" s="26"/>
      <c r="CU47" s="26"/>
      <c r="CV47" s="26"/>
      <c r="CW47" s="26"/>
      <c r="CX47" s="26"/>
      <c r="CY47" s="26"/>
      <c r="CZ47" s="26"/>
      <c r="DA47" s="26"/>
      <c r="DB47" s="26"/>
      <c r="DC47" s="26"/>
      <c r="DD47" s="26"/>
      <c r="DE47" s="26"/>
      <c r="DF47" s="26"/>
      <c r="DG47" s="26"/>
      <c r="DH47" s="26"/>
      <c r="DI47" s="26"/>
      <c r="DJ47" s="26"/>
      <c r="DK47" s="26"/>
      <c r="DL47" s="26"/>
      <c r="DM47" s="26"/>
      <c r="DN47" s="26"/>
      <c r="DO47" s="26"/>
      <c r="DP47" s="26"/>
      <c r="DQ47" s="26"/>
      <c r="DR47" s="26"/>
      <c r="DS47" s="26"/>
      <c r="DT47" s="26"/>
      <c r="DU47" s="26"/>
      <c r="DV47" s="26"/>
      <c r="DW47" s="26"/>
      <c r="DX47" s="26"/>
      <c r="DY47" s="26"/>
      <c r="DZ47" s="26"/>
      <c r="EA47" s="26"/>
      <c r="EB47" s="26"/>
      <c r="EC47" s="26"/>
      <c r="ED47" s="26"/>
      <c r="EE47" s="26"/>
      <c r="EF47" s="26"/>
      <c r="EG47" s="26"/>
      <c r="EH47" s="26"/>
      <c r="EI47" s="18"/>
      <c r="EJ47" s="18"/>
      <c r="EK47" s="18"/>
      <c r="EL47" s="18"/>
      <c r="EM47" s="18"/>
      <c r="EN47" s="18"/>
      <c r="EO47" s="18"/>
      <c r="EP47" s="18"/>
      <c r="EQ47" s="18"/>
      <c r="ER47" s="18"/>
      <c r="ES47" s="18"/>
      <c r="ET47" s="18"/>
      <c r="EU47" s="18"/>
      <c r="EV47" s="18"/>
      <c r="EW47" s="18"/>
      <c r="EX47" s="18"/>
      <c r="EY47" s="18"/>
      <c r="EZ47" s="18"/>
      <c r="FA47" s="18"/>
      <c r="FB47" s="18"/>
      <c r="FC47" s="18"/>
      <c r="FD47" s="18"/>
      <c r="FE47" s="18"/>
      <c r="FF47" s="18"/>
      <c r="FG47" s="18"/>
      <c r="FH47" s="18"/>
      <c r="FI47" s="18"/>
      <c r="FJ47" s="18"/>
      <c r="FK47" s="18"/>
      <c r="FL47" s="18"/>
      <c r="FM47" s="18"/>
      <c r="FN47" s="18"/>
      <c r="FO47" s="18"/>
      <c r="FP47" s="18"/>
      <c r="FQ47" s="18"/>
      <c r="FR47" s="18"/>
      <c r="FS47" s="18"/>
      <c r="FT47" s="18"/>
      <c r="FU47" s="18"/>
      <c r="FV47" s="18"/>
      <c r="FW47" s="18"/>
      <c r="FX47" s="18"/>
      <c r="FY47" s="18"/>
      <c r="FZ47" s="18"/>
      <c r="GA47" s="18"/>
      <c r="GB47" s="18"/>
      <c r="GC47" s="18"/>
      <c r="GD47" s="18"/>
      <c r="GE47" s="18"/>
    </row>
    <row r="48" spans="1:187" s="4" customFormat="1" ht="4" customHeight="1" x14ac:dyDescent="0.25">
      <c r="A48" s="35"/>
      <c r="B48" s="35"/>
      <c r="C48" s="33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  <c r="AE48" s="26"/>
      <c r="AF48" s="26"/>
      <c r="AG48" s="26"/>
      <c r="AH48" s="26"/>
      <c r="AI48" s="26"/>
      <c r="AJ48" s="26"/>
      <c r="AK48" s="26"/>
      <c r="AL48" s="26"/>
      <c r="AM48" s="26"/>
      <c r="AN48" s="26"/>
      <c r="AO48" s="26"/>
      <c r="AP48" s="27"/>
      <c r="AQ48" s="27"/>
      <c r="AR48" s="27"/>
      <c r="AS48" s="27"/>
      <c r="AT48" s="27"/>
      <c r="AU48" s="27"/>
      <c r="AV48" s="27"/>
      <c r="AW48" s="27"/>
      <c r="AX48" s="27"/>
      <c r="AY48" s="27"/>
      <c r="AZ48" s="27"/>
      <c r="BA48" s="27"/>
      <c r="BB48" s="27"/>
      <c r="BC48" s="27"/>
      <c r="CH48" s="26"/>
      <c r="CI48" s="26"/>
      <c r="CJ48" s="26"/>
      <c r="CK48" s="26"/>
      <c r="CL48" s="26"/>
      <c r="CM48" s="26"/>
      <c r="CN48" s="26"/>
      <c r="CO48" s="26"/>
      <c r="CP48" s="26"/>
      <c r="CQ48" s="26"/>
      <c r="CR48" s="26"/>
      <c r="CS48" s="26"/>
      <c r="CT48" s="26"/>
      <c r="CU48" s="26"/>
      <c r="CV48" s="26"/>
      <c r="CW48" s="26"/>
      <c r="CX48" s="26"/>
      <c r="CY48" s="26"/>
      <c r="CZ48" s="26"/>
      <c r="DA48" s="26"/>
      <c r="DB48" s="26"/>
      <c r="DC48" s="26"/>
      <c r="DD48" s="26"/>
      <c r="DE48" s="26"/>
      <c r="DF48" s="26"/>
      <c r="DG48" s="26"/>
      <c r="DH48" s="26"/>
      <c r="DI48" s="26"/>
      <c r="DJ48" s="26"/>
      <c r="DK48" s="26"/>
      <c r="DL48" s="26"/>
      <c r="DM48" s="26"/>
      <c r="DN48" s="26"/>
      <c r="DO48" s="26"/>
      <c r="DP48" s="26"/>
      <c r="DQ48" s="26"/>
      <c r="DR48" s="26"/>
      <c r="DS48" s="26"/>
      <c r="DT48" s="26"/>
      <c r="DU48" s="26"/>
      <c r="DV48" s="26"/>
      <c r="DW48" s="26"/>
      <c r="DX48" s="26"/>
      <c r="DY48" s="26"/>
      <c r="DZ48" s="26"/>
      <c r="EA48" s="26"/>
      <c r="EB48" s="26"/>
      <c r="EC48" s="26"/>
      <c r="ED48" s="26"/>
      <c r="EE48" s="26"/>
      <c r="EF48" s="26"/>
      <c r="EG48" s="26"/>
      <c r="EH48" s="26"/>
    </row>
  </sheetData>
  <mergeCells count="3">
    <mergeCell ref="B9:B13"/>
    <mergeCell ref="M9:M13"/>
    <mergeCell ref="L10:L13"/>
  </mergeCells>
  <phoneticPr fontId="0" type="noConversion"/>
  <pageMargins left="0.70866141732283472" right="0.70866141732283472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D6FBA1-6C3A-423B-8596-F6ABF1AEC4DF}">
  <dimension ref="A1:GE54"/>
  <sheetViews>
    <sheetView workbookViewId="0">
      <selection activeCell="Q1" sqref="Q1"/>
    </sheetView>
  </sheetViews>
  <sheetFormatPr baseColWidth="10" defaultRowHeight="10.5" x14ac:dyDescent="0.25"/>
  <cols>
    <col min="1" max="1" width="10" style="7" customWidth="1"/>
    <col min="2" max="2" width="11.42578125" customWidth="1"/>
    <col min="3" max="3" width="3" customWidth="1"/>
    <col min="5" max="6" width="10" customWidth="1"/>
    <col min="7" max="7" width="3" customWidth="1"/>
    <col min="9" max="10" width="10" customWidth="1"/>
    <col min="11" max="11" width="3" customWidth="1"/>
    <col min="12" max="12" width="11.85546875" customWidth="1"/>
    <col min="13" max="13" width="9.85546875" bestFit="1" customWidth="1"/>
    <col min="14" max="14" width="2.5703125" customWidth="1"/>
    <col min="15" max="15" width="7.85546875" bestFit="1" customWidth="1"/>
    <col min="16" max="16" width="7" customWidth="1"/>
    <col min="17" max="17" width="11.85546875" customWidth="1"/>
    <col min="18" max="19" width="6.5703125" bestFit="1" customWidth="1"/>
    <col min="20" max="20" width="6.5703125" customWidth="1"/>
    <col min="21" max="21" width="6.5703125" bestFit="1" customWidth="1"/>
  </cols>
  <sheetData>
    <row r="1" spans="1:31" ht="34.5" customHeight="1" x14ac:dyDescent="0.3">
      <c r="A1" s="63" t="s">
        <v>18</v>
      </c>
      <c r="B1" s="58"/>
      <c r="C1" s="58"/>
      <c r="D1" s="59"/>
      <c r="E1" s="59"/>
      <c r="F1" s="59"/>
      <c r="G1" s="59"/>
      <c r="H1" s="59"/>
      <c r="I1" s="59"/>
      <c r="J1" s="59"/>
      <c r="K1" s="59"/>
      <c r="P1" s="59"/>
      <c r="Q1" s="61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</row>
    <row r="2" spans="1:31" ht="5.15" customHeight="1" thickBot="1" x14ac:dyDescent="0.3">
      <c r="A2" s="64"/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1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</row>
    <row r="3" spans="1:31" s="60" customFormat="1" ht="30" customHeight="1" x14ac:dyDescent="0.3">
      <c r="A3" s="12" t="s">
        <v>15</v>
      </c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62"/>
      <c r="AC3" s="62"/>
      <c r="AD3" s="62"/>
      <c r="AE3" s="62"/>
    </row>
    <row r="4" spans="1:31" s="60" customFormat="1" ht="16" customHeight="1" x14ac:dyDescent="0.3">
      <c r="A4" s="12" t="s">
        <v>19</v>
      </c>
    </row>
    <row r="5" spans="1:31" s="60" customFormat="1" ht="16" customHeight="1" x14ac:dyDescent="0.3">
      <c r="A5" s="12" t="s">
        <v>21</v>
      </c>
      <c r="P5" s="65" t="s">
        <v>34</v>
      </c>
    </row>
    <row r="6" spans="1:31" s="10" customFormat="1" ht="16" customHeight="1" x14ac:dyDescent="0.25">
      <c r="A6" s="9" t="s">
        <v>13</v>
      </c>
      <c r="P6" s="11" t="s">
        <v>14</v>
      </c>
    </row>
    <row r="7" spans="1:31" ht="4" customHeight="1" x14ac:dyDescent="0.25">
      <c r="A7" s="6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spans="1:31" ht="4" customHeight="1" x14ac:dyDescent="0.25"/>
    <row r="9" spans="1:31" ht="8.25" customHeight="1" x14ac:dyDescent="0.25">
      <c r="B9" s="66" t="s">
        <v>10</v>
      </c>
      <c r="M9" s="66" t="s">
        <v>11</v>
      </c>
    </row>
    <row r="10" spans="1:31" ht="12.75" customHeight="1" x14ac:dyDescent="0.25">
      <c r="A10" s="8"/>
      <c r="B10" s="67"/>
      <c r="C10" s="4"/>
      <c r="F10" s="1" t="s">
        <v>3</v>
      </c>
      <c r="G10" s="4"/>
      <c r="J10" s="1" t="s">
        <v>6</v>
      </c>
      <c r="K10" s="4"/>
      <c r="L10" s="66" t="s">
        <v>12</v>
      </c>
      <c r="M10" s="67"/>
      <c r="P10" s="1" t="s">
        <v>9</v>
      </c>
    </row>
    <row r="11" spans="1:31" ht="4" customHeight="1" x14ac:dyDescent="0.25">
      <c r="A11" s="8"/>
      <c r="B11" s="67"/>
      <c r="C11" s="5"/>
      <c r="D11" s="3"/>
      <c r="E11" s="3"/>
      <c r="F11" s="3"/>
      <c r="G11" s="5"/>
      <c r="H11" s="3"/>
      <c r="I11" s="3"/>
      <c r="J11" s="3"/>
      <c r="K11" s="5"/>
      <c r="L11" s="67"/>
      <c r="M11" s="67"/>
      <c r="N11" s="5"/>
      <c r="O11" s="3"/>
      <c r="P11" s="3"/>
      <c r="Q11" s="1"/>
      <c r="R11" s="1"/>
      <c r="S11" s="1"/>
      <c r="T11" s="1"/>
      <c r="U11" s="1"/>
      <c r="V11" s="1"/>
      <c r="W11" s="1"/>
    </row>
    <row r="12" spans="1:31" ht="4" customHeight="1" x14ac:dyDescent="0.25">
      <c r="A12" s="8"/>
      <c r="B12" s="67"/>
      <c r="C12" s="5"/>
      <c r="D12" s="1"/>
      <c r="E12" s="1"/>
      <c r="F12" s="1"/>
      <c r="G12" s="5"/>
      <c r="H12" s="1"/>
      <c r="I12" s="1"/>
      <c r="J12" s="1"/>
      <c r="K12" s="5"/>
      <c r="L12" s="67"/>
      <c r="M12" s="67"/>
      <c r="N12" s="5"/>
      <c r="O12" s="1"/>
      <c r="P12" s="1"/>
      <c r="Q12" s="1"/>
      <c r="R12" s="1"/>
      <c r="S12" s="1"/>
      <c r="T12" s="1"/>
      <c r="U12" s="1"/>
      <c r="V12" s="1"/>
      <c r="W12" s="1"/>
    </row>
    <row r="13" spans="1:31" x14ac:dyDescent="0.25">
      <c r="A13" s="8"/>
      <c r="B13" s="67"/>
      <c r="C13" s="5"/>
      <c r="D13" s="1" t="s">
        <v>0</v>
      </c>
      <c r="E13" s="1" t="s">
        <v>1</v>
      </c>
      <c r="F13" s="1" t="s">
        <v>2</v>
      </c>
      <c r="G13" s="5"/>
      <c r="H13" s="1" t="s">
        <v>4</v>
      </c>
      <c r="I13" s="1" t="s">
        <v>5</v>
      </c>
      <c r="J13" s="1" t="s">
        <v>2</v>
      </c>
      <c r="K13" s="1"/>
      <c r="L13" s="67"/>
      <c r="M13" s="67"/>
      <c r="N13" s="5"/>
      <c r="O13" s="1" t="s">
        <v>7</v>
      </c>
      <c r="P13" s="1" t="s">
        <v>8</v>
      </c>
      <c r="Q13" s="1"/>
      <c r="R13" s="1"/>
      <c r="S13" s="1"/>
      <c r="T13" s="1"/>
      <c r="U13" s="1"/>
      <c r="V13" s="1"/>
      <c r="W13" s="1"/>
    </row>
    <row r="14" spans="1:31" ht="4" customHeight="1" x14ac:dyDescent="0.25">
      <c r="A14" s="6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</row>
    <row r="15" spans="1:31" ht="4" customHeight="1" x14ac:dyDescent="0.25"/>
    <row r="16" spans="1:31" ht="20.149999999999999" customHeight="1" x14ac:dyDescent="0.25">
      <c r="A16" s="7">
        <v>2004</v>
      </c>
      <c r="B16" s="21">
        <v>434473</v>
      </c>
      <c r="D16" s="26">
        <v>4634.5599539000004</v>
      </c>
      <c r="E16" s="26">
        <v>3100.4961846000001</v>
      </c>
      <c r="F16" s="26">
        <v>1534.0637693000003</v>
      </c>
      <c r="G16" s="21"/>
      <c r="H16" s="34" t="s">
        <v>16</v>
      </c>
      <c r="I16" s="34" t="s">
        <v>16</v>
      </c>
      <c r="J16" s="34" t="s">
        <v>16</v>
      </c>
      <c r="K16" s="21"/>
      <c r="L16" s="34" t="s">
        <v>16</v>
      </c>
      <c r="M16" s="16">
        <v>436007.06376930408</v>
      </c>
      <c r="O16" s="23">
        <f>M16-B16</f>
        <v>1534.0637693040771</v>
      </c>
      <c r="P16" s="36">
        <f>(O16/B16)*100</f>
        <v>0.35308609955142833</v>
      </c>
    </row>
    <row r="17" spans="1:37" x14ac:dyDescent="0.25">
      <c r="A17" s="7">
        <v>2005</v>
      </c>
      <c r="B17" s="16">
        <v>436007.06376930408</v>
      </c>
      <c r="D17" s="26">
        <v>4560.0577999999996</v>
      </c>
      <c r="E17" s="26">
        <v>3118.5036697</v>
      </c>
      <c r="F17" s="26">
        <v>1441.5541302999995</v>
      </c>
      <c r="G17" s="21"/>
      <c r="H17" s="34" t="s">
        <v>16</v>
      </c>
      <c r="I17" s="34" t="s">
        <v>16</v>
      </c>
      <c r="J17" s="34" t="s">
        <v>16</v>
      </c>
      <c r="K17" s="21"/>
      <c r="L17" s="34" t="s">
        <v>16</v>
      </c>
      <c r="M17" s="16">
        <v>437448.61790000496</v>
      </c>
      <c r="O17" s="23">
        <f t="shared" ref="O17:O42" si="0">M17-B17</f>
        <v>1441.5541307008825</v>
      </c>
      <c r="P17" s="36">
        <f t="shared" ref="P17:P42" si="1">(O17/B17)*100</f>
        <v>0.33062632477523896</v>
      </c>
    </row>
    <row r="18" spans="1:37" x14ac:dyDescent="0.25">
      <c r="A18" s="7">
        <v>2006</v>
      </c>
      <c r="B18" s="16">
        <v>437448.61790000496</v>
      </c>
      <c r="D18" s="26">
        <v>4475.0792908000003</v>
      </c>
      <c r="E18" s="26">
        <v>3139.6174056999998</v>
      </c>
      <c r="F18" s="26">
        <v>1335.4618851000005</v>
      </c>
      <c r="G18" s="21"/>
      <c r="H18" s="34" t="s">
        <v>16</v>
      </c>
      <c r="I18" s="34" t="s">
        <v>16</v>
      </c>
      <c r="J18" s="34" t="s">
        <v>16</v>
      </c>
      <c r="K18" s="21"/>
      <c r="L18" s="34" t="s">
        <v>16</v>
      </c>
      <c r="M18" s="16">
        <v>438784.07978494797</v>
      </c>
      <c r="O18" s="23">
        <f t="shared" si="0"/>
        <v>1335.4618849430117</v>
      </c>
      <c r="P18" s="36">
        <f t="shared" si="1"/>
        <v>0.30528428489589621</v>
      </c>
    </row>
    <row r="19" spans="1:37" x14ac:dyDescent="0.25">
      <c r="A19" s="7">
        <v>2007</v>
      </c>
      <c r="B19" s="16">
        <v>438784.07978494797</v>
      </c>
      <c r="D19" s="26">
        <v>4380.0373497999999</v>
      </c>
      <c r="E19" s="26">
        <v>3165.1943366</v>
      </c>
      <c r="F19" s="26">
        <v>1214.8430131999999</v>
      </c>
      <c r="G19" s="21"/>
      <c r="H19" s="34" t="s">
        <v>16</v>
      </c>
      <c r="I19" s="34" t="s">
        <v>16</v>
      </c>
      <c r="J19" s="34" t="s">
        <v>16</v>
      </c>
      <c r="K19" s="21"/>
      <c r="L19" s="34" t="s">
        <v>16</v>
      </c>
      <c r="M19" s="16">
        <v>439998.92279737396</v>
      </c>
      <c r="O19" s="23">
        <f t="shared" si="0"/>
        <v>1214.8430124259903</v>
      </c>
      <c r="P19" s="36">
        <f t="shared" si="1"/>
        <v>0.27686579080567275</v>
      </c>
    </row>
    <row r="20" spans="1:37" x14ac:dyDescent="0.25">
      <c r="A20" s="7">
        <v>2008</v>
      </c>
      <c r="B20" s="16">
        <v>439998.92279737396</v>
      </c>
      <c r="D20" s="26">
        <v>4275.4881238999997</v>
      </c>
      <c r="E20" s="26">
        <v>3194.7461758999998</v>
      </c>
      <c r="F20" s="26">
        <v>1080.7419479999999</v>
      </c>
      <c r="G20" s="21"/>
      <c r="H20" s="34" t="s">
        <v>16</v>
      </c>
      <c r="I20" s="34" t="s">
        <v>16</v>
      </c>
      <c r="J20" s="34" t="s">
        <v>16</v>
      </c>
      <c r="K20" s="21"/>
      <c r="L20" s="34" t="s">
        <v>16</v>
      </c>
      <c r="M20" s="16">
        <v>441079.66474560194</v>
      </c>
      <c r="O20" s="23">
        <f t="shared" si="0"/>
        <v>1080.7419482279802</v>
      </c>
      <c r="P20" s="36">
        <f t="shared" si="1"/>
        <v>0.24562377138493083</v>
      </c>
    </row>
    <row r="21" spans="1:37" x14ac:dyDescent="0.25">
      <c r="A21" s="7">
        <v>2009</v>
      </c>
      <c r="B21" s="16">
        <v>441079.66474560194</v>
      </c>
      <c r="D21" s="26">
        <v>4162.3484670999997</v>
      </c>
      <c r="E21" s="26">
        <v>3228.5526857999998</v>
      </c>
      <c r="F21" s="26">
        <v>933.79578129999982</v>
      </c>
      <c r="G21" s="21"/>
      <c r="H21" s="34" t="s">
        <v>16</v>
      </c>
      <c r="I21" s="34" t="s">
        <v>16</v>
      </c>
      <c r="J21" s="34" t="s">
        <v>16</v>
      </c>
      <c r="K21" s="21"/>
      <c r="L21" s="34" t="s">
        <v>16</v>
      </c>
      <c r="M21" s="16">
        <v>442013.46052715799</v>
      </c>
      <c r="O21" s="23">
        <f t="shared" si="0"/>
        <v>933.79578155605122</v>
      </c>
      <c r="P21" s="36">
        <f t="shared" si="1"/>
        <v>0.21170683125793821</v>
      </c>
    </row>
    <row r="22" spans="1:37" ht="20.149999999999999" customHeight="1" x14ac:dyDescent="0.25">
      <c r="A22" s="7">
        <v>2010</v>
      </c>
      <c r="B22" s="16">
        <v>442013.46052715799</v>
      </c>
      <c r="D22" s="26">
        <v>4042.3112992000001</v>
      </c>
      <c r="E22" s="26">
        <v>3266.2011298000002</v>
      </c>
      <c r="F22" s="26">
        <v>776.1101693999999</v>
      </c>
      <c r="G22" s="21"/>
      <c r="H22" s="34" t="s">
        <v>16</v>
      </c>
      <c r="I22" s="34" t="s">
        <v>16</v>
      </c>
      <c r="J22" s="34" t="s">
        <v>16</v>
      </c>
      <c r="K22" s="21"/>
      <c r="L22" s="34" t="s">
        <v>16</v>
      </c>
      <c r="M22" s="16">
        <v>442789.57069638395</v>
      </c>
      <c r="O22" s="23">
        <f t="shared" si="0"/>
        <v>776.11016922595445</v>
      </c>
      <c r="P22" s="36">
        <f t="shared" si="1"/>
        <v>0.17558518880858134</v>
      </c>
    </row>
    <row r="23" spans="1:37" x14ac:dyDescent="0.25">
      <c r="A23" s="7">
        <v>2011</v>
      </c>
      <c r="B23" s="16">
        <v>442789.57069638395</v>
      </c>
      <c r="D23" s="26">
        <v>3917.9875744999999</v>
      </c>
      <c r="E23" s="26">
        <v>3306.4268514</v>
      </c>
      <c r="F23" s="26">
        <v>611.5607230999999</v>
      </c>
      <c r="G23" s="21"/>
      <c r="H23" s="34" t="s">
        <v>16</v>
      </c>
      <c r="I23" s="34" t="s">
        <v>16</v>
      </c>
      <c r="J23" s="34" t="s">
        <v>16</v>
      </c>
      <c r="K23" s="21"/>
      <c r="L23" s="34" t="s">
        <v>16</v>
      </c>
      <c r="M23" s="16">
        <v>443401.13141967007</v>
      </c>
      <c r="O23" s="23">
        <f t="shared" si="0"/>
        <v>611.56072328612208</v>
      </c>
      <c r="P23" s="36">
        <f t="shared" si="1"/>
        <v>0.13811543084095418</v>
      </c>
    </row>
    <row r="24" spans="1:37" x14ac:dyDescent="0.25">
      <c r="A24" s="7">
        <v>2012</v>
      </c>
      <c r="B24" s="16">
        <v>443401.13141967007</v>
      </c>
      <c r="D24" s="26">
        <v>3792.8726462999998</v>
      </c>
      <c r="E24" s="26">
        <v>3350.2773569000001</v>
      </c>
      <c r="F24" s="26">
        <v>442.59528939999973</v>
      </c>
      <c r="G24" s="21"/>
      <c r="H24" s="34" t="s">
        <v>16</v>
      </c>
      <c r="I24" s="34" t="s">
        <v>16</v>
      </c>
      <c r="J24" s="34" t="s">
        <v>16</v>
      </c>
      <c r="K24" s="21"/>
      <c r="L24" s="34" t="s">
        <v>16</v>
      </c>
      <c r="M24" s="16">
        <v>443843.72670873604</v>
      </c>
      <c r="O24" s="23">
        <f t="shared" si="0"/>
        <v>442.59528906596825</v>
      </c>
      <c r="P24" s="36">
        <f t="shared" si="1"/>
        <v>9.981825884135169E-2</v>
      </c>
      <c r="AH24" s="14"/>
      <c r="AI24" s="14"/>
      <c r="AJ24" s="14"/>
      <c r="AK24" s="14"/>
    </row>
    <row r="25" spans="1:37" x14ac:dyDescent="0.25">
      <c r="A25" s="7">
        <v>2013</v>
      </c>
      <c r="B25" s="16">
        <v>443843.72670873604</v>
      </c>
      <c r="D25" s="26">
        <v>3671.0046290999999</v>
      </c>
      <c r="E25" s="26">
        <v>3397.4958646999999</v>
      </c>
      <c r="F25" s="26">
        <v>273.50876440000002</v>
      </c>
      <c r="G25" s="21"/>
      <c r="H25" s="34" t="s">
        <v>16</v>
      </c>
      <c r="I25" s="34" t="s">
        <v>16</v>
      </c>
      <c r="J25" s="34" t="s">
        <v>16</v>
      </c>
      <c r="K25" s="21"/>
      <c r="L25" s="34" t="s">
        <v>16</v>
      </c>
      <c r="M25" s="16">
        <v>444117.23547350406</v>
      </c>
      <c r="O25" s="23">
        <f t="shared" si="0"/>
        <v>273.50876476801932</v>
      </c>
      <c r="P25" s="36">
        <f t="shared" si="1"/>
        <v>6.1622762316860279E-2</v>
      </c>
      <c r="AH25" s="14"/>
      <c r="AI25" s="14"/>
      <c r="AJ25" s="14"/>
      <c r="AK25" s="14"/>
    </row>
    <row r="26" spans="1:37" x14ac:dyDescent="0.25">
      <c r="A26" s="7">
        <v>2014</v>
      </c>
      <c r="B26" s="16">
        <v>444117.23547350406</v>
      </c>
      <c r="D26" s="26">
        <v>3556.5215070999998</v>
      </c>
      <c r="E26" s="26">
        <v>3447.4952549</v>
      </c>
      <c r="F26" s="26">
        <v>109.02625219999982</v>
      </c>
      <c r="G26" s="21"/>
      <c r="H26" s="34" t="s">
        <v>16</v>
      </c>
      <c r="I26" s="34" t="s">
        <v>16</v>
      </c>
      <c r="J26" s="34" t="s">
        <v>16</v>
      </c>
      <c r="K26" s="21"/>
      <c r="L26" s="34" t="s">
        <v>16</v>
      </c>
      <c r="M26" s="16">
        <v>444226.26172469405</v>
      </c>
      <c r="O26" s="23">
        <f t="shared" si="0"/>
        <v>109.02625118999276</v>
      </c>
      <c r="P26" s="36">
        <f t="shared" si="1"/>
        <v>2.454897997231572E-2</v>
      </c>
      <c r="AH26" s="16"/>
      <c r="AI26" s="16"/>
      <c r="AJ26" s="16"/>
      <c r="AK26" s="16"/>
    </row>
    <row r="27" spans="1:37" ht="20.149999999999999" customHeight="1" x14ac:dyDescent="0.25">
      <c r="A27" s="7">
        <v>2015</v>
      </c>
      <c r="B27" s="16">
        <v>444226.26172469405</v>
      </c>
      <c r="D27" s="26">
        <v>3453.1331017000002</v>
      </c>
      <c r="E27" s="26">
        <v>3500.5107217999998</v>
      </c>
      <c r="F27" s="26">
        <v>-47.377620099999604</v>
      </c>
      <c r="G27" s="21"/>
      <c r="H27" s="34" t="s">
        <v>16</v>
      </c>
      <c r="I27" s="34" t="s">
        <v>16</v>
      </c>
      <c r="J27" s="34" t="s">
        <v>16</v>
      </c>
      <c r="K27" s="21"/>
      <c r="L27" s="34" t="s">
        <v>16</v>
      </c>
      <c r="M27" s="16">
        <v>444178.88410532899</v>
      </c>
      <c r="O27" s="23">
        <f t="shared" si="0"/>
        <v>-47.37761936505558</v>
      </c>
      <c r="P27" s="36">
        <f t="shared" si="1"/>
        <v>-1.0665200022419545E-2</v>
      </c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</row>
    <row r="28" spans="1:37" x14ac:dyDescent="0.25">
      <c r="A28" s="7">
        <v>2016</v>
      </c>
      <c r="B28" s="16">
        <v>444178.88410532899</v>
      </c>
      <c r="C28" s="14"/>
      <c r="D28" s="26">
        <v>3363.5691716000001</v>
      </c>
      <c r="E28" s="26">
        <v>3556.0550358</v>
      </c>
      <c r="F28" s="26">
        <v>-192.48586419999992</v>
      </c>
      <c r="G28" s="29"/>
      <c r="H28" s="34" t="s">
        <v>16</v>
      </c>
      <c r="I28" s="34" t="s">
        <v>16</v>
      </c>
      <c r="J28" s="34" t="s">
        <v>16</v>
      </c>
      <c r="K28" s="21"/>
      <c r="L28" s="34" t="s">
        <v>16</v>
      </c>
      <c r="M28" s="16">
        <v>443986.39824187302</v>
      </c>
      <c r="N28" s="15"/>
      <c r="O28" s="23">
        <f t="shared" si="0"/>
        <v>-192.48586345597869</v>
      </c>
      <c r="P28" s="36">
        <f t="shared" si="1"/>
        <v>-4.333521253350129E-2</v>
      </c>
    </row>
    <row r="29" spans="1:37" x14ac:dyDescent="0.25">
      <c r="A29" s="8">
        <v>2017</v>
      </c>
      <c r="B29" s="16">
        <v>443986.39824187302</v>
      </c>
      <c r="D29" s="43">
        <v>3289.3026458999998</v>
      </c>
      <c r="E29" s="43">
        <v>3614.0144016999998</v>
      </c>
      <c r="F29" s="54">
        <f>D29-E29</f>
        <v>-324.71175579999999</v>
      </c>
      <c r="G29" s="21"/>
      <c r="H29" s="34" t="s">
        <v>16</v>
      </c>
      <c r="I29" s="34" t="s">
        <v>16</v>
      </c>
      <c r="J29" s="34" t="s">
        <v>16</v>
      </c>
      <c r="K29" s="21"/>
      <c r="L29" s="34" t="s">
        <v>16</v>
      </c>
      <c r="M29" s="16">
        <v>443661.68648550194</v>
      </c>
      <c r="O29" s="23">
        <f t="shared" si="0"/>
        <v>-324.71175637107808</v>
      </c>
      <c r="P29" s="36">
        <f t="shared" si="1"/>
        <v>-7.3135518938619151E-2</v>
      </c>
      <c r="AG29" s="14"/>
    </row>
    <row r="30" spans="1:37" x14ac:dyDescent="0.25">
      <c r="A30" s="8">
        <v>2018</v>
      </c>
      <c r="B30" s="16">
        <v>443661.68648550194</v>
      </c>
      <c r="D30" s="43">
        <v>3230.4655115</v>
      </c>
      <c r="E30" s="43">
        <v>3674.2109479000001</v>
      </c>
      <c r="F30" s="54">
        <f t="shared" ref="F30:F42" si="2">D30-E30</f>
        <v>-443.74543640000002</v>
      </c>
      <c r="G30" s="21"/>
      <c r="H30" s="34" t="s">
        <v>16</v>
      </c>
      <c r="I30" s="34" t="s">
        <v>16</v>
      </c>
      <c r="J30" s="34" t="s">
        <v>16</v>
      </c>
      <c r="K30" s="21"/>
      <c r="L30" s="34" t="s">
        <v>16</v>
      </c>
      <c r="M30" s="16">
        <v>443217.94104821596</v>
      </c>
      <c r="O30" s="23">
        <f t="shared" si="0"/>
        <v>-443.74543728597928</v>
      </c>
      <c r="P30" s="36">
        <f t="shared" si="1"/>
        <v>-0.10001887717669307</v>
      </c>
      <c r="AG30" s="14"/>
    </row>
    <row r="31" spans="1:37" x14ac:dyDescent="0.25">
      <c r="A31" s="8">
        <v>2019</v>
      </c>
      <c r="B31" s="16">
        <v>443217.94104821596</v>
      </c>
      <c r="D31" s="43">
        <v>3185.9695319000002</v>
      </c>
      <c r="E31" s="43">
        <v>3736.3468945</v>
      </c>
      <c r="F31" s="54">
        <f t="shared" si="2"/>
        <v>-550.37736259999974</v>
      </c>
      <c r="G31" s="21"/>
      <c r="H31" s="34" t="s">
        <v>16</v>
      </c>
      <c r="I31" s="34" t="s">
        <v>16</v>
      </c>
      <c r="J31" s="34" t="s">
        <v>16</v>
      </c>
      <c r="K31" s="21"/>
      <c r="L31" s="34" t="s">
        <v>16</v>
      </c>
      <c r="M31" s="16">
        <v>442667.56368694204</v>
      </c>
      <c r="O31" s="23">
        <f t="shared" si="0"/>
        <v>-550.3773612739169</v>
      </c>
      <c r="P31" s="36">
        <f t="shared" si="1"/>
        <v>-0.12417759081960165</v>
      </c>
      <c r="AG31" s="16"/>
    </row>
    <row r="32" spans="1:37" ht="20.149999999999999" customHeight="1" x14ac:dyDescent="0.25">
      <c r="A32" s="8">
        <v>2020</v>
      </c>
      <c r="B32" s="16">
        <v>442667.56368694204</v>
      </c>
      <c r="D32" s="26">
        <v>3153.8741878999999</v>
      </c>
      <c r="E32" s="26">
        <v>3799.7889589000001</v>
      </c>
      <c r="F32" s="54">
        <f t="shared" si="2"/>
        <v>-645.9147710000002</v>
      </c>
      <c r="G32" s="21"/>
      <c r="H32" s="34" t="s">
        <v>16</v>
      </c>
      <c r="I32" s="34" t="s">
        <v>16</v>
      </c>
      <c r="J32" s="34" t="s">
        <v>16</v>
      </c>
      <c r="K32" s="21"/>
      <c r="L32" s="34" t="s">
        <v>16</v>
      </c>
      <c r="M32" s="16">
        <v>442021.64891621697</v>
      </c>
      <c r="O32" s="23">
        <f>M32-B32</f>
        <v>-645.91477072506677</v>
      </c>
      <c r="P32" s="36">
        <f t="shared" si="1"/>
        <v>-0.1459141856578095</v>
      </c>
      <c r="V32" s="4"/>
      <c r="W32" s="4"/>
      <c r="X32" s="4"/>
      <c r="Y32" s="4"/>
      <c r="Z32" s="4"/>
      <c r="AA32" s="4"/>
    </row>
    <row r="33" spans="1:187" x14ac:dyDescent="0.25">
      <c r="A33" s="8">
        <v>2021</v>
      </c>
      <c r="B33" s="16">
        <v>442021.64891621697</v>
      </c>
      <c r="D33" s="43">
        <v>3131.6796651</v>
      </c>
      <c r="E33" s="43">
        <v>3867.6232298</v>
      </c>
      <c r="F33" s="54">
        <f>D33-E33</f>
        <v>-735.94356470000002</v>
      </c>
      <c r="G33" s="21"/>
      <c r="H33" s="34" t="s">
        <v>16</v>
      </c>
      <c r="I33" s="34" t="s">
        <v>16</v>
      </c>
      <c r="J33" s="34" t="s">
        <v>16</v>
      </c>
      <c r="K33" s="21"/>
      <c r="L33" s="34" t="s">
        <v>16</v>
      </c>
      <c r="M33" s="16">
        <v>441285.70535110601</v>
      </c>
      <c r="O33" s="23">
        <f t="shared" si="0"/>
        <v>-735.94356511096703</v>
      </c>
      <c r="P33" s="36">
        <f t="shared" si="1"/>
        <v>-0.1664949142005625</v>
      </c>
      <c r="V33" s="4"/>
      <c r="W33" s="4"/>
      <c r="X33" s="4"/>
      <c r="Y33" s="4"/>
      <c r="Z33" s="4"/>
      <c r="AA33" s="4"/>
    </row>
    <row r="34" spans="1:187" x14ac:dyDescent="0.25">
      <c r="A34" s="8">
        <v>2022</v>
      </c>
      <c r="B34" s="16">
        <v>441285.70535110601</v>
      </c>
      <c r="D34" s="43">
        <v>3116.7769164000001</v>
      </c>
      <c r="E34" s="43">
        <v>3937.3469332999998</v>
      </c>
      <c r="F34" s="54">
        <f t="shared" si="2"/>
        <v>-820.5700168999997</v>
      </c>
      <c r="G34" s="21"/>
      <c r="H34" s="34" t="s">
        <v>16</v>
      </c>
      <c r="I34" s="34" t="s">
        <v>16</v>
      </c>
      <c r="J34" s="34" t="s">
        <v>16</v>
      </c>
      <c r="K34" s="21"/>
      <c r="L34" s="34" t="s">
        <v>16</v>
      </c>
      <c r="M34" s="16">
        <v>440465.13533389597</v>
      </c>
      <c r="O34" s="23">
        <f t="shared" si="0"/>
        <v>-820.57001721003326</v>
      </c>
      <c r="P34" s="36">
        <f t="shared" si="1"/>
        <v>-0.18594982961370848</v>
      </c>
      <c r="V34" s="4"/>
      <c r="W34" s="4"/>
      <c r="X34" s="4"/>
      <c r="Y34" s="4"/>
      <c r="Z34" s="4"/>
      <c r="AA34" s="4"/>
    </row>
    <row r="35" spans="1:187" x14ac:dyDescent="0.25">
      <c r="A35" s="8">
        <v>2023</v>
      </c>
      <c r="B35" s="16">
        <v>440465.13533389597</v>
      </c>
      <c r="C35" s="4"/>
      <c r="D35" s="43">
        <v>3106.6855135000001</v>
      </c>
      <c r="E35" s="43">
        <v>4009.2682556</v>
      </c>
      <c r="F35" s="54">
        <f t="shared" si="2"/>
        <v>-902.5827420999999</v>
      </c>
      <c r="G35" s="30"/>
      <c r="H35" s="34" t="s">
        <v>16</v>
      </c>
      <c r="I35" s="34" t="s">
        <v>16</v>
      </c>
      <c r="J35" s="34" t="s">
        <v>16</v>
      </c>
      <c r="K35" s="21"/>
      <c r="L35" s="34" t="s">
        <v>16</v>
      </c>
      <c r="M35" s="16">
        <v>439562.552591755</v>
      </c>
      <c r="N35" s="4"/>
      <c r="O35" s="23">
        <f t="shared" si="0"/>
        <v>-902.58274214097764</v>
      </c>
      <c r="P35" s="36">
        <f t="shared" si="1"/>
        <v>-0.20491581960437616</v>
      </c>
      <c r="V35" s="4"/>
      <c r="W35" s="4"/>
      <c r="X35" s="4"/>
      <c r="Y35" s="4"/>
      <c r="Z35" s="4"/>
      <c r="AA35" s="4"/>
    </row>
    <row r="36" spans="1:187" x14ac:dyDescent="0.25">
      <c r="A36" s="7">
        <v>2024</v>
      </c>
      <c r="B36" s="16">
        <v>439562.552591755</v>
      </c>
      <c r="D36" s="43">
        <v>3099.3337786000002</v>
      </c>
      <c r="E36" s="43">
        <v>4083.6557407999999</v>
      </c>
      <c r="F36" s="54">
        <f t="shared" si="2"/>
        <v>-984.32196219999969</v>
      </c>
      <c r="G36" s="21"/>
      <c r="H36" s="34" t="s">
        <v>16</v>
      </c>
      <c r="I36" s="34" t="s">
        <v>16</v>
      </c>
      <c r="J36" s="34" t="s">
        <v>16</v>
      </c>
      <c r="K36" s="21"/>
      <c r="L36" s="34" t="s">
        <v>16</v>
      </c>
      <c r="M36" s="16">
        <v>438578.23062921397</v>
      </c>
      <c r="O36" s="23">
        <f t="shared" si="0"/>
        <v>-984.32196254102746</v>
      </c>
      <c r="P36" s="36">
        <f t="shared" si="1"/>
        <v>-0.22393217000339413</v>
      </c>
    </row>
    <row r="37" spans="1:187" ht="20.149999999999999" customHeight="1" x14ac:dyDescent="0.25">
      <c r="A37" s="7">
        <v>2025</v>
      </c>
      <c r="B37" s="16">
        <v>438578.23062921397</v>
      </c>
      <c r="D37" s="26">
        <v>3093.1060656</v>
      </c>
      <c r="E37" s="26">
        <v>4160.0998906000004</v>
      </c>
      <c r="F37" s="54">
        <f t="shared" si="2"/>
        <v>-1066.9938250000005</v>
      </c>
      <c r="G37" s="21"/>
      <c r="H37" s="34" t="s">
        <v>16</v>
      </c>
      <c r="I37" s="34" t="s">
        <v>16</v>
      </c>
      <c r="J37" s="34" t="s">
        <v>16</v>
      </c>
      <c r="K37" s="21"/>
      <c r="L37" s="34" t="s">
        <v>16</v>
      </c>
      <c r="M37" s="16">
        <v>437511.23680413596</v>
      </c>
      <c r="O37" s="23">
        <f t="shared" si="0"/>
        <v>-1066.9938250780106</v>
      </c>
      <c r="P37" s="36">
        <f t="shared" si="1"/>
        <v>-0.24328472107410098</v>
      </c>
    </row>
    <row r="38" spans="1:187" x14ac:dyDescent="0.25">
      <c r="A38" s="7">
        <v>2026</v>
      </c>
      <c r="B38" s="16">
        <v>437511.23680413596</v>
      </c>
      <c r="D38" s="43">
        <v>3086.8830689000001</v>
      </c>
      <c r="E38" s="43">
        <v>4239.5240137999999</v>
      </c>
      <c r="F38" s="54">
        <f t="shared" si="2"/>
        <v>-1152.6409448999998</v>
      </c>
      <c r="G38" s="21"/>
      <c r="H38" s="34" t="s">
        <v>16</v>
      </c>
      <c r="I38" s="34" t="s">
        <v>16</v>
      </c>
      <c r="J38" s="34" t="s">
        <v>16</v>
      </c>
      <c r="K38" s="21"/>
      <c r="L38" s="34" t="s">
        <v>16</v>
      </c>
      <c r="M38" s="16">
        <v>436358.59585981496</v>
      </c>
      <c r="O38" s="23">
        <f t="shared" si="0"/>
        <v>-1152.6409443209996</v>
      </c>
      <c r="P38" s="36">
        <f t="shared" si="1"/>
        <v>-0.26345402068770435</v>
      </c>
    </row>
    <row r="39" spans="1:187" x14ac:dyDescent="0.25">
      <c r="A39" s="7">
        <v>2027</v>
      </c>
      <c r="B39" s="16">
        <v>436358.59585981496</v>
      </c>
      <c r="D39" s="43">
        <v>3079.9266157000002</v>
      </c>
      <c r="E39" s="43">
        <v>4321.5091488999997</v>
      </c>
      <c r="F39" s="54">
        <f t="shared" si="2"/>
        <v>-1241.5825331999995</v>
      </c>
      <c r="G39" s="21"/>
      <c r="H39" s="34" t="s">
        <v>16</v>
      </c>
      <c r="I39" s="34" t="s">
        <v>16</v>
      </c>
      <c r="J39" s="34" t="s">
        <v>16</v>
      </c>
      <c r="K39" s="21"/>
      <c r="L39" s="34" t="s">
        <v>16</v>
      </c>
      <c r="M39" s="16">
        <v>435117.013327419</v>
      </c>
      <c r="O39" s="23">
        <f t="shared" si="0"/>
        <v>-1241.582532395958</v>
      </c>
      <c r="P39" s="36">
        <f t="shared" si="1"/>
        <v>-0.28453261702098565</v>
      </c>
    </row>
    <row r="40" spans="1:187" x14ac:dyDescent="0.25">
      <c r="A40" s="7">
        <v>2028</v>
      </c>
      <c r="B40" s="16">
        <v>435117.013327419</v>
      </c>
      <c r="D40" s="43">
        <v>3071.8398149999998</v>
      </c>
      <c r="E40" s="43">
        <v>4406.050193</v>
      </c>
      <c r="F40" s="54">
        <f t="shared" si="2"/>
        <v>-1334.2103780000002</v>
      </c>
      <c r="G40" s="21"/>
      <c r="H40" s="34" t="s">
        <v>16</v>
      </c>
      <c r="I40" s="34" t="s">
        <v>16</v>
      </c>
      <c r="J40" s="34" t="s">
        <v>16</v>
      </c>
      <c r="K40" s="21"/>
      <c r="L40" s="34" t="s">
        <v>16</v>
      </c>
      <c r="M40" s="16">
        <v>433782.80294821603</v>
      </c>
      <c r="O40" s="23">
        <f t="shared" si="0"/>
        <v>-1334.2103792029666</v>
      </c>
      <c r="P40" s="36">
        <f t="shared" si="1"/>
        <v>-0.30663254672576851</v>
      </c>
    </row>
    <row r="41" spans="1:187" x14ac:dyDescent="0.25">
      <c r="A41" s="7">
        <v>2029</v>
      </c>
      <c r="B41" s="16">
        <v>433782.80294821603</v>
      </c>
      <c r="D41" s="43">
        <v>3062.3774091999999</v>
      </c>
      <c r="E41" s="43">
        <v>4492.6200104</v>
      </c>
      <c r="F41" s="54">
        <f t="shared" si="2"/>
        <v>-1430.2426012000001</v>
      </c>
      <c r="G41" s="21"/>
      <c r="H41" s="34" t="s">
        <v>16</v>
      </c>
      <c r="I41" s="34" t="s">
        <v>16</v>
      </c>
      <c r="J41" s="34" t="s">
        <v>16</v>
      </c>
      <c r="K41" s="21"/>
      <c r="L41" s="34" t="s">
        <v>16</v>
      </c>
      <c r="M41" s="16">
        <v>432352.56034676998</v>
      </c>
      <c r="O41" s="23">
        <f t="shared" si="0"/>
        <v>-1430.2426014460507</v>
      </c>
      <c r="P41" s="36">
        <f t="shared" si="1"/>
        <v>-0.3297139932070543</v>
      </c>
    </row>
    <row r="42" spans="1:187" x14ac:dyDescent="0.25">
      <c r="A42" s="7">
        <v>2030</v>
      </c>
      <c r="B42" s="16">
        <v>432352.56034676998</v>
      </c>
      <c r="D42" s="30">
        <v>3051</v>
      </c>
      <c r="E42" s="30">
        <v>4581</v>
      </c>
      <c r="F42" s="54">
        <f t="shared" si="2"/>
        <v>-1530</v>
      </c>
      <c r="G42" s="21"/>
      <c r="H42" s="34" t="s">
        <v>16</v>
      </c>
      <c r="I42" s="34" t="s">
        <v>16</v>
      </c>
      <c r="J42" s="34" t="s">
        <v>16</v>
      </c>
      <c r="K42" s="21"/>
      <c r="L42" s="34" t="s">
        <v>16</v>
      </c>
      <c r="M42" s="16">
        <v>430823.14434472</v>
      </c>
      <c r="O42" s="23">
        <f t="shared" si="0"/>
        <v>-1529.4160020499839</v>
      </c>
      <c r="P42" s="36">
        <f t="shared" si="1"/>
        <v>-0.3537427882520946</v>
      </c>
    </row>
    <row r="43" spans="1:187" x14ac:dyDescent="0.25">
      <c r="D43" s="30"/>
      <c r="E43" s="30"/>
      <c r="F43" s="21"/>
      <c r="G43" s="21"/>
      <c r="H43" s="21"/>
      <c r="I43" s="21"/>
      <c r="J43" s="21"/>
      <c r="K43" s="21"/>
      <c r="L43" s="21"/>
      <c r="O43" s="23"/>
    </row>
    <row r="44" spans="1:187" ht="16" customHeight="1" x14ac:dyDescent="0.25">
      <c r="A44" t="s">
        <v>31</v>
      </c>
    </row>
    <row r="45" spans="1:187" ht="12" customHeight="1" x14ac:dyDescent="0.25">
      <c r="A45" t="s">
        <v>32</v>
      </c>
    </row>
    <row r="46" spans="1:187" s="19" customFormat="1" ht="16" customHeight="1" x14ac:dyDescent="0.25">
      <c r="A46" s="37" t="s">
        <v>17</v>
      </c>
      <c r="B46" s="24"/>
      <c r="C46" s="24"/>
      <c r="D46" s="31"/>
      <c r="E46" s="31"/>
      <c r="F46" s="31"/>
      <c r="G46" s="31"/>
      <c r="H46" s="31"/>
      <c r="I46" s="31"/>
      <c r="J46" s="31"/>
      <c r="K46" s="31"/>
      <c r="L46" s="31"/>
      <c r="M46" s="25"/>
      <c r="N46" s="25"/>
      <c r="O46" s="25"/>
      <c r="P46" s="25"/>
      <c r="Q46" s="25"/>
      <c r="R46" s="25"/>
      <c r="S46" s="25"/>
      <c r="T46" s="25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24"/>
      <c r="AK46" s="24"/>
      <c r="AL46" s="24"/>
      <c r="AM46" s="24"/>
      <c r="AN46" s="24"/>
      <c r="AO46" s="24"/>
      <c r="AP46" s="24"/>
      <c r="AQ46" s="24"/>
      <c r="AR46" s="24"/>
      <c r="AS46" s="24"/>
      <c r="AT46" s="24"/>
      <c r="AU46" s="24"/>
      <c r="AV46" s="24"/>
      <c r="AW46" s="24"/>
      <c r="AX46" s="24"/>
      <c r="AY46" s="24"/>
      <c r="AZ46" s="24"/>
      <c r="BA46" s="24"/>
      <c r="BB46" s="24"/>
      <c r="BC46" s="24"/>
      <c r="CH46" s="24"/>
      <c r="CI46" s="24"/>
      <c r="CJ46" s="24"/>
      <c r="CK46" s="24"/>
      <c r="CL46" s="24"/>
      <c r="CM46" s="24"/>
      <c r="CN46" s="24"/>
      <c r="CO46" s="24"/>
      <c r="CP46" s="24"/>
      <c r="CQ46" s="24"/>
      <c r="CR46" s="24"/>
      <c r="CS46" s="24"/>
      <c r="CT46" s="24"/>
      <c r="CU46" s="24"/>
      <c r="CV46" s="24"/>
      <c r="CW46" s="24"/>
      <c r="CX46" s="24"/>
      <c r="CY46" s="24"/>
      <c r="CZ46" s="24"/>
      <c r="DA46" s="24"/>
      <c r="DB46" s="24"/>
      <c r="DC46" s="24"/>
      <c r="DD46" s="24"/>
      <c r="DE46" s="24"/>
      <c r="DF46" s="24"/>
      <c r="DG46" s="24"/>
      <c r="DH46" s="24"/>
      <c r="DI46" s="24"/>
      <c r="DJ46" s="24"/>
      <c r="DK46" s="24"/>
      <c r="DL46" s="24"/>
      <c r="DM46" s="24"/>
      <c r="DN46" s="24"/>
      <c r="DO46" s="24"/>
      <c r="DP46" s="24"/>
      <c r="DQ46" s="24"/>
      <c r="DR46" s="24"/>
      <c r="DS46" s="24"/>
      <c r="DT46" s="24"/>
      <c r="DU46" s="24"/>
      <c r="DV46" s="24"/>
      <c r="DW46" s="24"/>
      <c r="DX46" s="24"/>
      <c r="DY46" s="24"/>
      <c r="DZ46" s="24"/>
      <c r="EA46" s="24"/>
      <c r="EB46" s="24"/>
      <c r="EC46" s="24"/>
      <c r="ED46" s="24"/>
      <c r="EE46" s="24"/>
      <c r="EF46" s="24"/>
      <c r="EG46" s="24"/>
      <c r="EH46" s="24"/>
    </row>
    <row r="47" spans="1:187" s="17" customFormat="1" ht="4" customHeight="1" x14ac:dyDescent="0.25">
      <c r="A47" s="22"/>
      <c r="B47" s="22"/>
      <c r="C47" s="22"/>
      <c r="D47" s="38"/>
      <c r="E47" s="39"/>
      <c r="F47" s="39"/>
      <c r="G47" s="39"/>
      <c r="H47" s="39"/>
      <c r="I47" s="39"/>
      <c r="J47" s="39"/>
      <c r="K47" s="39"/>
      <c r="L47" s="39"/>
      <c r="M47" s="40"/>
      <c r="N47" s="40"/>
      <c r="O47" s="40"/>
      <c r="P47" s="40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6"/>
      <c r="AF47" s="26"/>
      <c r="AG47" s="26"/>
      <c r="AH47" s="26"/>
      <c r="AI47" s="27"/>
      <c r="AJ47" s="27"/>
      <c r="AK47" s="27"/>
      <c r="AL47" s="27"/>
      <c r="AM47" s="27"/>
      <c r="AN47" s="27"/>
      <c r="AO47" s="27"/>
      <c r="AP47" s="27"/>
      <c r="AQ47" s="27"/>
      <c r="AR47" s="27"/>
      <c r="AS47" s="27"/>
      <c r="AT47" s="27"/>
      <c r="AU47" s="27"/>
      <c r="AV47" s="27"/>
      <c r="AW47" s="27"/>
      <c r="AX47" s="27"/>
      <c r="AY47" s="27"/>
      <c r="AZ47" s="27"/>
      <c r="BA47" s="27"/>
      <c r="BB47" s="27"/>
      <c r="BC47" s="27"/>
      <c r="CH47" s="26"/>
      <c r="CI47" s="26"/>
      <c r="CJ47" s="26"/>
      <c r="CK47" s="26"/>
      <c r="CL47" s="26"/>
      <c r="CM47" s="26"/>
      <c r="CN47" s="26"/>
      <c r="CO47" s="26"/>
      <c r="CP47" s="26"/>
      <c r="CQ47" s="26"/>
      <c r="CR47" s="26"/>
      <c r="CS47" s="26"/>
      <c r="CT47" s="26"/>
      <c r="CU47" s="26"/>
      <c r="CV47" s="26"/>
      <c r="CW47" s="26"/>
      <c r="CX47" s="26"/>
      <c r="CY47" s="26"/>
      <c r="CZ47" s="26"/>
      <c r="DA47" s="26"/>
      <c r="DB47" s="26"/>
      <c r="DC47" s="26"/>
      <c r="DD47" s="26"/>
      <c r="DE47" s="26"/>
      <c r="DF47" s="26"/>
      <c r="DG47" s="26"/>
      <c r="DH47" s="26"/>
      <c r="DI47" s="26"/>
      <c r="DJ47" s="26"/>
      <c r="DK47" s="26"/>
      <c r="DL47" s="26"/>
      <c r="DM47" s="26"/>
      <c r="DN47" s="26"/>
      <c r="DO47" s="26"/>
      <c r="DP47" s="26"/>
      <c r="DQ47" s="26"/>
      <c r="DR47" s="26"/>
      <c r="DS47" s="26"/>
      <c r="DT47" s="26"/>
      <c r="DU47" s="26"/>
      <c r="DV47" s="26"/>
      <c r="DW47" s="26"/>
      <c r="DX47" s="26"/>
      <c r="DY47" s="26"/>
      <c r="DZ47" s="26"/>
      <c r="EA47" s="26"/>
      <c r="EB47" s="26"/>
      <c r="EC47" s="26"/>
      <c r="ED47" s="26"/>
      <c r="EE47" s="26"/>
      <c r="EF47" s="26"/>
      <c r="EG47" s="26"/>
      <c r="EH47" s="26"/>
      <c r="EI47" s="18"/>
      <c r="EJ47" s="18"/>
      <c r="EK47" s="18"/>
      <c r="EL47" s="18"/>
      <c r="EM47" s="18"/>
      <c r="EN47" s="18"/>
      <c r="EO47" s="18"/>
      <c r="EP47" s="18"/>
      <c r="EQ47" s="18"/>
      <c r="ER47" s="18"/>
      <c r="ES47" s="18"/>
      <c r="ET47" s="18"/>
      <c r="EU47" s="18"/>
      <c r="EV47" s="18"/>
      <c r="EW47" s="18"/>
      <c r="EX47" s="18"/>
      <c r="EY47" s="18"/>
      <c r="EZ47" s="18"/>
      <c r="FA47" s="18"/>
      <c r="FB47" s="18"/>
      <c r="FC47" s="18"/>
      <c r="FD47" s="18"/>
      <c r="FE47" s="18"/>
      <c r="FF47" s="18"/>
      <c r="FG47" s="18"/>
      <c r="FH47" s="18"/>
      <c r="FI47" s="18"/>
      <c r="FJ47" s="18"/>
      <c r="FK47" s="18"/>
      <c r="FL47" s="18"/>
      <c r="FM47" s="18"/>
      <c r="FN47" s="18"/>
      <c r="FO47" s="18"/>
      <c r="FP47" s="18"/>
      <c r="FQ47" s="18"/>
      <c r="FR47" s="18"/>
      <c r="FS47" s="18"/>
      <c r="FT47" s="18"/>
      <c r="FU47" s="18"/>
      <c r="FV47" s="18"/>
      <c r="FW47" s="18"/>
      <c r="FX47" s="18"/>
      <c r="FY47" s="18"/>
      <c r="FZ47" s="18"/>
      <c r="GA47" s="18"/>
      <c r="GB47" s="18"/>
      <c r="GC47" s="18"/>
      <c r="GD47" s="18"/>
      <c r="GE47" s="18"/>
    </row>
    <row r="48" spans="1:187" s="4" customFormat="1" ht="4" customHeight="1" x14ac:dyDescent="0.25">
      <c r="A48" s="35"/>
      <c r="B48" s="35"/>
      <c r="C48" s="33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  <c r="AE48" s="26"/>
      <c r="AF48" s="26"/>
      <c r="AG48" s="26"/>
      <c r="AH48" s="26"/>
      <c r="AI48" s="26"/>
      <c r="AJ48" s="26"/>
      <c r="AK48" s="26"/>
      <c r="AL48" s="26"/>
      <c r="AM48" s="26"/>
      <c r="AN48" s="26"/>
      <c r="AO48" s="26"/>
      <c r="AP48" s="27"/>
      <c r="AQ48" s="27"/>
      <c r="AR48" s="27"/>
      <c r="AS48" s="27"/>
      <c r="AT48" s="27"/>
      <c r="AU48" s="27"/>
      <c r="AV48" s="27"/>
      <c r="AW48" s="27"/>
      <c r="AX48" s="27"/>
      <c r="AY48" s="27"/>
      <c r="AZ48" s="27"/>
      <c r="BA48" s="27"/>
      <c r="BB48" s="27"/>
      <c r="BC48" s="27"/>
      <c r="CH48" s="26"/>
      <c r="CI48" s="26"/>
      <c r="CJ48" s="26"/>
      <c r="CK48" s="26"/>
      <c r="CL48" s="26"/>
      <c r="CM48" s="26"/>
      <c r="CN48" s="26"/>
      <c r="CO48" s="26"/>
      <c r="CP48" s="26"/>
      <c r="CQ48" s="26"/>
      <c r="CR48" s="26"/>
      <c r="CS48" s="26"/>
      <c r="CT48" s="26"/>
      <c r="CU48" s="26"/>
      <c r="CV48" s="26"/>
      <c r="CW48" s="26"/>
      <c r="CX48" s="26"/>
      <c r="CY48" s="26"/>
      <c r="CZ48" s="26"/>
      <c r="DA48" s="26"/>
      <c r="DB48" s="26"/>
      <c r="DC48" s="26"/>
      <c r="DD48" s="26"/>
      <c r="DE48" s="26"/>
      <c r="DF48" s="26"/>
      <c r="DG48" s="26"/>
      <c r="DH48" s="26"/>
      <c r="DI48" s="26"/>
      <c r="DJ48" s="26"/>
      <c r="DK48" s="26"/>
      <c r="DL48" s="26"/>
      <c r="DM48" s="26"/>
      <c r="DN48" s="26"/>
      <c r="DO48" s="26"/>
      <c r="DP48" s="26"/>
      <c r="DQ48" s="26"/>
      <c r="DR48" s="26"/>
      <c r="DS48" s="26"/>
      <c r="DT48" s="26"/>
      <c r="DU48" s="26"/>
      <c r="DV48" s="26"/>
      <c r="DW48" s="26"/>
      <c r="DX48" s="26"/>
      <c r="DY48" s="26"/>
      <c r="DZ48" s="26"/>
      <c r="EA48" s="26"/>
      <c r="EB48" s="26"/>
      <c r="EC48" s="26"/>
      <c r="ED48" s="26"/>
      <c r="EE48" s="26"/>
      <c r="EF48" s="26"/>
      <c r="EG48" s="26"/>
      <c r="EH48" s="26"/>
    </row>
    <row r="49" spans="1:1" s="4" customFormat="1" x14ac:dyDescent="0.25">
      <c r="A49" s="8"/>
    </row>
    <row r="50" spans="1:1" s="4" customFormat="1" x14ac:dyDescent="0.25">
      <c r="A50" s="8"/>
    </row>
    <row r="51" spans="1:1" s="4" customFormat="1" x14ac:dyDescent="0.25">
      <c r="A51" s="8"/>
    </row>
    <row r="52" spans="1:1" s="4" customFormat="1" x14ac:dyDescent="0.25">
      <c r="A52" s="8"/>
    </row>
    <row r="53" spans="1:1" s="4" customFormat="1" x14ac:dyDescent="0.25">
      <c r="A53" s="8"/>
    </row>
    <row r="54" spans="1:1" s="4" customFormat="1" x14ac:dyDescent="0.25">
      <c r="A54" s="8"/>
    </row>
  </sheetData>
  <mergeCells count="3">
    <mergeCell ref="B9:B13"/>
    <mergeCell ref="M9:M13"/>
    <mergeCell ref="L10:L13"/>
  </mergeCells>
  <phoneticPr fontId="0" type="noConversion"/>
  <pageMargins left="0.70866141732283472" right="0.70866141732283472" top="0.98425196850393704" bottom="0.98425196850393704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6</vt:i4>
      </vt:variant>
    </vt:vector>
  </HeadingPairs>
  <TitlesOfParts>
    <vt:vector size="12" baseType="lpstr">
      <vt:lpstr>Scénario A</vt:lpstr>
      <vt:lpstr>Scénario B</vt:lpstr>
      <vt:lpstr>Scénario C</vt:lpstr>
      <vt:lpstr>Scénario D</vt:lpstr>
      <vt:lpstr>Scénario A1</vt:lpstr>
      <vt:lpstr>Scénario E</vt:lpstr>
      <vt:lpstr>'Scénario A'!Zone_d_impression</vt:lpstr>
      <vt:lpstr>'Scénario A1'!Zone_d_impression</vt:lpstr>
      <vt:lpstr>'Scénario B'!Zone_d_impression</vt:lpstr>
      <vt:lpstr>'Scénario C'!Zone_d_impression</vt:lpstr>
      <vt:lpstr>'Scénario D'!Zone_d_impression</vt:lpstr>
      <vt:lpstr>'Scénario E'!Zone_d_impression</vt:lpstr>
    </vt:vector>
  </TitlesOfParts>
  <Company>Etat de Genève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MOUCHET</dc:creator>
  <cp:lastModifiedBy>Opprecht Wanda (DF)</cp:lastModifiedBy>
  <cp:lastPrinted>2009-05-20T14:35:12Z</cp:lastPrinted>
  <dcterms:created xsi:type="dcterms:W3CDTF">2005-01-04T08:15:36Z</dcterms:created>
  <dcterms:modified xsi:type="dcterms:W3CDTF">2026-01-12T23:21:09Z</dcterms:modified>
</cp:coreProperties>
</file>