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70" windowHeight="8070" activeTab="0"/>
  </bookViews>
  <sheets>
    <sheet name="Scénario A" sheetId="1" r:id="rId1"/>
    <sheet name="Scénario B" sheetId="2" r:id="rId2"/>
    <sheet name="Scénario C" sheetId="3" r:id="rId3"/>
    <sheet name="Scénario D" sheetId="4" r:id="rId4"/>
    <sheet name="Scénario A1" sheetId="5" r:id="rId5"/>
    <sheet name="Scénario E" sheetId="6" r:id="rId6"/>
  </sheets>
  <definedNames>
    <definedName name="_xlnm.Print_Area" localSheetId="0">'Scénario A'!$A$1:$P$46</definedName>
    <definedName name="_xlnm.Print_Area" localSheetId="4">'Scénario A1'!$A$1:$P$47</definedName>
    <definedName name="_xlnm.Print_Area" localSheetId="1">'Scénario B'!$A$1:$P$46</definedName>
    <definedName name="_xlnm.Print_Area" localSheetId="2">'Scénario C'!$A$1:$P$46</definedName>
    <definedName name="_xlnm.Print_Area" localSheetId="3">'Scénario D'!$A$1:$P$46</definedName>
    <definedName name="_xlnm.Print_Area" localSheetId="5">'Scénario E'!$A$1:$P$47</definedName>
  </definedNames>
  <calcPr fullCalcOnLoad="1"/>
</workbook>
</file>

<file path=xl/sharedStrings.xml><?xml version="1.0" encoding="utf-8"?>
<sst xmlns="http://schemas.openxmlformats.org/spreadsheetml/2006/main" count="383" uniqueCount="35">
  <si>
    <t>Naissances</t>
  </si>
  <si>
    <t>Décès</t>
  </si>
  <si>
    <t>Solde</t>
  </si>
  <si>
    <t>Mouvement naturel</t>
  </si>
  <si>
    <t>Immigrés</t>
  </si>
  <si>
    <t>Emigrés</t>
  </si>
  <si>
    <t>Mouvement migratoire</t>
  </si>
  <si>
    <t>absolue</t>
  </si>
  <si>
    <t>en %</t>
  </si>
  <si>
    <t>Variation annuelle</t>
  </si>
  <si>
    <t>Population en début d'année</t>
  </si>
  <si>
    <t>Population en fin d'année</t>
  </si>
  <si>
    <t>Changement d'origine</t>
  </si>
  <si>
    <t>Chiffres annuels</t>
  </si>
  <si>
    <t>Canton de Genève</t>
  </si>
  <si>
    <t>Projections démographiques du canton de Genève de 2004 à 2030</t>
  </si>
  <si>
    <t>-</t>
  </si>
  <si>
    <r>
      <t>Source :</t>
    </r>
    <r>
      <rPr>
        <i/>
        <sz val="8"/>
        <rFont val="Arial Narrow"/>
        <family val="2"/>
      </rPr>
      <t xml:space="preserve"> OCSTAT / SCRIS</t>
    </r>
  </si>
  <si>
    <t>Office cantonal de la statistique - OCSTAT</t>
  </si>
  <si>
    <t>Mouvements de la population résidante</t>
  </si>
  <si>
    <r>
      <t xml:space="preserve">Scénario A </t>
    </r>
    <r>
      <rPr>
        <sz val="10"/>
        <rFont val="Arial Narrow"/>
        <family val="2"/>
      </rPr>
      <t>(1)</t>
    </r>
  </si>
  <si>
    <r>
      <t>Scénario E</t>
    </r>
    <r>
      <rPr>
        <sz val="10"/>
        <rFont val="Arial Narrow"/>
        <family val="2"/>
      </rPr>
      <t xml:space="preserve"> (1)</t>
    </r>
  </si>
  <si>
    <r>
      <t>Scénario A1</t>
    </r>
    <r>
      <rPr>
        <sz val="10"/>
        <rFont val="Arial Narrow"/>
        <family val="2"/>
      </rPr>
      <t xml:space="preserve"> (1)</t>
    </r>
  </si>
  <si>
    <r>
      <t>Scénario D</t>
    </r>
    <r>
      <rPr>
        <sz val="10"/>
        <rFont val="Arial Narrow"/>
        <family val="2"/>
      </rPr>
      <t xml:space="preserve"> (1)</t>
    </r>
  </si>
  <si>
    <r>
      <t xml:space="preserve">Scénario C </t>
    </r>
    <r>
      <rPr>
        <sz val="10"/>
        <rFont val="Arial Narrow"/>
        <family val="2"/>
      </rPr>
      <t>(1)</t>
    </r>
  </si>
  <si>
    <r>
      <t>Scénario B</t>
    </r>
    <r>
      <rPr>
        <sz val="10"/>
        <rFont val="Arial Narrow"/>
        <family val="2"/>
      </rPr>
      <t xml:space="preserve"> (1)</t>
    </r>
  </si>
  <si>
    <t>(1) Scénario A : augmentation de l'espérance de vie "tendance" et gains migratoires élevés évoluant vers des gains migratoires relativement élevés.</t>
  </si>
  <si>
    <t>(1) Scénario B : augmentation de l'espérance de vie "tendance" et gains migratoires relativement élevés.</t>
  </si>
  <si>
    <t>(1) Scénario C : augmentation de l'espérance de vie "tendance" et gains migratoires relativement faibles.</t>
  </si>
  <si>
    <t>(1) Scénario A1 : augmentation de l'espérance de vie "tendance" et gains migratoires élevés évoluant vers des gains migratoires relativement élevés, avec une hausse</t>
  </si>
  <si>
    <t xml:space="preserve">    de l'hypothèse de fécondité de 1,35 à 1,5 enfant par femme dès 2012.</t>
  </si>
  <si>
    <t>(1) Scénario E : augmentation de l'espérance de vie "tendance" et absence de tout mouvement migratoire (scénario dit "portes fermées"). Scénario purement théorique</t>
  </si>
  <si>
    <t xml:space="preserve">     à but pédagogique.</t>
  </si>
  <si>
    <t>(1) Scénario D : augmentation de l'espérance de vie "tendance" et gains migratoires faibles évoluant vers des gains migratoires relativement faibles.</t>
  </si>
  <si>
    <t>T 01.04.2005.03</t>
  </si>
</sst>
</file>

<file path=xl/styles.xml><?xml version="1.0" encoding="utf-8"?>
<styleSheet xmlns="http://schemas.openxmlformats.org/spreadsheetml/2006/main">
  <numFmts count="21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#\ ###\ ##0"/>
    <numFmt numFmtId="171" formatCode="&quot;Vrai&quot;;&quot;Vrai&quot;;&quot;Faux&quot;"/>
    <numFmt numFmtId="172" formatCode="&quot;Actif&quot;;&quot;Actif&quot;;&quot;Inactif&quot;"/>
    <numFmt numFmtId="173" formatCode="_ * #,##0_ ;_ * \-#,##0_ ;_ * &quot;-&quot;??_ ;_ @_ "/>
    <numFmt numFmtId="174" formatCode="0.0000"/>
    <numFmt numFmtId="175" formatCode="0.000"/>
    <numFmt numFmtId="176" formatCode="0.0"/>
  </numFmts>
  <fonts count="47">
    <font>
      <sz val="8"/>
      <name val="Arial Narrow"/>
      <family val="0"/>
    </font>
    <font>
      <sz val="9"/>
      <name val="Arial Narrow"/>
      <family val="2"/>
    </font>
    <font>
      <b/>
      <sz val="10"/>
      <name val="Arial Narrow"/>
      <family val="2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12"/>
      <name val="Times New Roman"/>
      <family val="1"/>
    </font>
    <font>
      <b/>
      <sz val="8"/>
      <name val="Arial Narrow"/>
      <family val="2"/>
    </font>
    <font>
      <i/>
      <sz val="8"/>
      <name val="Arial Narrow"/>
      <family val="2"/>
    </font>
    <font>
      <b/>
      <i/>
      <sz val="8"/>
      <name val="Arial Narrow"/>
      <family val="2"/>
    </font>
    <font>
      <b/>
      <sz val="8.5"/>
      <name val="Arial"/>
      <family val="2"/>
    </font>
    <font>
      <sz val="10"/>
      <name val="Arial"/>
      <family val="2"/>
    </font>
    <font>
      <b/>
      <sz val="10"/>
      <color indexed="48"/>
      <name val="Arial Narrow"/>
      <family val="2"/>
    </font>
    <font>
      <sz val="10"/>
      <name val="Arial Narrow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25"/>
      <name val="Arial"/>
      <family val="2"/>
    </font>
    <font>
      <sz val="10"/>
      <color indexed="25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19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4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0" fillId="27" borderId="3" applyNumberFormat="0" applyFont="0" applyAlignment="0" applyProtection="0"/>
    <xf numFmtId="0" fontId="35" fillId="28" borderId="1" applyNumberFormat="0" applyAlignment="0" applyProtection="0"/>
    <xf numFmtId="0" fontId="36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0" borderId="0" applyNumberFormat="0" applyBorder="0" applyAlignment="0" applyProtection="0"/>
    <xf numFmtId="0" fontId="5" fillId="0" borderId="0">
      <alignment/>
      <protection/>
    </xf>
    <xf numFmtId="0" fontId="10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0" fillId="0" borderId="10" xfId="0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170" fontId="0" fillId="0" borderId="0" xfId="54" applyNumberFormat="1" applyFont="1">
      <alignment/>
      <protection/>
    </xf>
    <xf numFmtId="0" fontId="0" fillId="0" borderId="0" xfId="0" applyFont="1" applyAlignment="1">
      <alignment/>
    </xf>
    <xf numFmtId="173" fontId="0" fillId="0" borderId="0" xfId="0" applyNumberFormat="1" applyFont="1" applyAlignment="1">
      <alignment/>
    </xf>
    <xf numFmtId="170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Border="1" applyAlignment="1">
      <alignment/>
    </xf>
    <xf numFmtId="3" fontId="0" fillId="0" borderId="0" xfId="0" applyNumberFormat="1" applyAlignment="1">
      <alignment/>
    </xf>
    <xf numFmtId="1" fontId="0" fillId="0" borderId="10" xfId="0" applyNumberFormat="1" applyFont="1" applyBorder="1" applyAlignment="1">
      <alignment horizontal="right"/>
    </xf>
    <xf numFmtId="170" fontId="0" fillId="0" borderId="0" xfId="0" applyNumberFormat="1" applyAlignment="1">
      <alignment/>
    </xf>
    <xf numFmtId="0" fontId="6" fillId="0" borderId="0" xfId="0" applyFont="1" applyBorder="1" applyAlignment="1">
      <alignment horizontal="right"/>
    </xf>
    <xf numFmtId="1" fontId="6" fillId="0" borderId="0" xfId="0" applyNumberFormat="1" applyFont="1" applyBorder="1" applyAlignment="1">
      <alignment horizontal="right"/>
    </xf>
    <xf numFmtId="1" fontId="0" fillId="0" borderId="0" xfId="0" applyNumberFormat="1" applyFont="1" applyBorder="1" applyAlignment="1">
      <alignment horizontal="right"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  <xf numFmtId="3" fontId="0" fillId="0" borderId="0" xfId="0" applyNumberFormat="1" applyBorder="1" applyAlignment="1">
      <alignment/>
    </xf>
    <xf numFmtId="3" fontId="6" fillId="0" borderId="0" xfId="0" applyNumberFormat="1" applyFont="1" applyBorder="1" applyAlignment="1">
      <alignment horizontal="right"/>
    </xf>
    <xf numFmtId="170" fontId="0" fillId="0" borderId="0" xfId="52" applyNumberFormat="1" applyFont="1" applyBorder="1" applyAlignment="1">
      <alignment horizontal="right"/>
      <protection/>
    </xf>
    <xf numFmtId="3" fontId="0" fillId="0" borderId="0" xfId="0" applyNumberFormat="1" applyAlignment="1">
      <alignment horizontal="right"/>
    </xf>
    <xf numFmtId="176" fontId="0" fillId="0" borderId="0" xfId="0" applyNumberFormat="1" applyAlignment="1">
      <alignment/>
    </xf>
    <xf numFmtId="0" fontId="8" fillId="0" borderId="0" xfId="0" applyFont="1" applyBorder="1" applyAlignment="1">
      <alignment horizontal="left"/>
    </xf>
    <xf numFmtId="3" fontId="0" fillId="0" borderId="10" xfId="0" applyNumberFormat="1" applyFont="1" applyBorder="1" applyAlignment="1">
      <alignment horizontal="right"/>
    </xf>
    <xf numFmtId="3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170" fontId="0" fillId="0" borderId="0" xfId="0" applyNumberFormat="1" applyFont="1" applyBorder="1" applyAlignment="1">
      <alignment horizontal="right" vertical="center"/>
    </xf>
    <xf numFmtId="170" fontId="0" fillId="0" borderId="0" xfId="0" applyNumberFormat="1" applyFont="1" applyBorder="1" applyAlignment="1">
      <alignment horizontal="right"/>
    </xf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horizontal="left"/>
    </xf>
    <xf numFmtId="3" fontId="0" fillId="0" borderId="0" xfId="0" applyNumberFormat="1" applyFill="1" applyAlignment="1">
      <alignment/>
    </xf>
    <xf numFmtId="170" fontId="0" fillId="0" borderId="0" xfId="0" applyNumberFormat="1" applyFill="1" applyAlignment="1">
      <alignment/>
    </xf>
    <xf numFmtId="0" fontId="9" fillId="0" borderId="0" xfId="53" applyFont="1">
      <alignment/>
      <protection/>
    </xf>
    <xf numFmtId="0" fontId="10" fillId="0" borderId="0" xfId="53">
      <alignment/>
      <protection/>
    </xf>
    <xf numFmtId="0" fontId="2" fillId="0" borderId="0" xfId="0" applyFont="1" applyAlignment="1">
      <alignment/>
    </xf>
    <xf numFmtId="0" fontId="11" fillId="0" borderId="0" xfId="53" applyFont="1">
      <alignment/>
      <protection/>
    </xf>
    <xf numFmtId="0" fontId="10" fillId="0" borderId="11" xfId="53" applyBorder="1">
      <alignment/>
      <protection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 wrapText="1"/>
    </xf>
    <xf numFmtId="0" fontId="0" fillId="0" borderId="0" xfId="0" applyAlignment="1">
      <alignment wrapText="1"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Feuil1" xfId="52"/>
    <cellStyle name="Normal_poptab" xfId="53"/>
    <cellStyle name="Normal_Scénario A" xfId="54"/>
    <cellStyle name="Percent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ED8C0"/>
      <rgbColor rgb="00FF9900"/>
      <rgbColor rgb="00FF660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FFCC99"/>
      <rgbColor rgb="00FFFF99"/>
      <rgbColor rgb="00A6CAF0"/>
      <rgbColor rgb="00FFD8C0"/>
      <rgbColor rgb="00CC99FF"/>
      <rgbColor rgb="00FF6600"/>
      <rgbColor rgb="003366FF"/>
      <rgbColor rgb="0033CCCC"/>
      <rgbColor rgb="00339933"/>
      <rgbColor rgb="00FF9900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9525</xdr:colOff>
      <xdr:row>0</xdr:row>
      <xdr:rowOff>0</xdr:rowOff>
    </xdr:from>
    <xdr:to>
      <xdr:col>15</xdr:col>
      <xdr:colOff>323850</xdr:colOff>
      <xdr:row>1</xdr:row>
      <xdr:rowOff>28575</xdr:rowOff>
    </xdr:to>
    <xdr:pic>
      <xdr:nvPicPr>
        <xdr:cNvPr id="1" name="Picture 3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57825" y="0"/>
          <a:ext cx="8096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19050</xdr:colOff>
      <xdr:row>0</xdr:row>
      <xdr:rowOff>0</xdr:rowOff>
    </xdr:from>
    <xdr:to>
      <xdr:col>16</xdr:col>
      <xdr:colOff>0</xdr:colOff>
      <xdr:row>1</xdr:row>
      <xdr:rowOff>28575</xdr:rowOff>
    </xdr:to>
    <xdr:pic>
      <xdr:nvPicPr>
        <xdr:cNvPr id="1" name="Picture 2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7350" y="0"/>
          <a:ext cx="8096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28575</xdr:colOff>
      <xdr:row>0</xdr:row>
      <xdr:rowOff>0</xdr:rowOff>
    </xdr:from>
    <xdr:to>
      <xdr:col>16</xdr:col>
      <xdr:colOff>9525</xdr:colOff>
      <xdr:row>1</xdr:row>
      <xdr:rowOff>28575</xdr:rowOff>
    </xdr:to>
    <xdr:pic>
      <xdr:nvPicPr>
        <xdr:cNvPr id="1" name="Picture 3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8096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19050</xdr:colOff>
      <xdr:row>0</xdr:row>
      <xdr:rowOff>0</xdr:rowOff>
    </xdr:from>
    <xdr:to>
      <xdr:col>16</xdr:col>
      <xdr:colOff>0</xdr:colOff>
      <xdr:row>1</xdr:row>
      <xdr:rowOff>28575</xdr:rowOff>
    </xdr:to>
    <xdr:pic>
      <xdr:nvPicPr>
        <xdr:cNvPr id="1" name="Picture 3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7350" y="0"/>
          <a:ext cx="8096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19050</xdr:colOff>
      <xdr:row>0</xdr:row>
      <xdr:rowOff>0</xdr:rowOff>
    </xdr:from>
    <xdr:to>
      <xdr:col>16</xdr:col>
      <xdr:colOff>0</xdr:colOff>
      <xdr:row>1</xdr:row>
      <xdr:rowOff>28575</xdr:rowOff>
    </xdr:to>
    <xdr:pic>
      <xdr:nvPicPr>
        <xdr:cNvPr id="1" name="Picture 3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7350" y="0"/>
          <a:ext cx="8096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19050</xdr:colOff>
      <xdr:row>0</xdr:row>
      <xdr:rowOff>0</xdr:rowOff>
    </xdr:from>
    <xdr:to>
      <xdr:col>16</xdr:col>
      <xdr:colOff>0</xdr:colOff>
      <xdr:row>1</xdr:row>
      <xdr:rowOff>28575</xdr:rowOff>
    </xdr:to>
    <xdr:pic>
      <xdr:nvPicPr>
        <xdr:cNvPr id="1" name="Picture 3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7350" y="0"/>
          <a:ext cx="8096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6"/>
  <sheetViews>
    <sheetView tabSelected="1" zoomScalePageLayoutView="0" workbookViewId="0" topLeftCell="A1">
      <selection activeCell="Q1" sqref="Q1"/>
    </sheetView>
  </sheetViews>
  <sheetFormatPr defaultColWidth="11.19921875" defaultRowHeight="12.75"/>
  <cols>
    <col min="1" max="1" width="10" style="7" customWidth="1"/>
    <col min="2" max="2" width="11.3984375" style="0" customWidth="1"/>
    <col min="3" max="3" width="3" style="0" customWidth="1"/>
    <col min="5" max="6" width="10" style="0" customWidth="1"/>
    <col min="7" max="7" width="3" style="0" customWidth="1"/>
    <col min="9" max="10" width="10" style="0" customWidth="1"/>
    <col min="11" max="11" width="3" style="0" customWidth="1"/>
    <col min="12" max="12" width="11.796875" style="0" customWidth="1"/>
    <col min="13" max="13" width="9.796875" style="0" bestFit="1" customWidth="1"/>
    <col min="14" max="14" width="2.59765625" style="0" customWidth="1"/>
    <col min="15" max="15" width="7.796875" style="0" bestFit="1" customWidth="1"/>
    <col min="16" max="16" width="7" style="0" customWidth="1"/>
  </cols>
  <sheetData>
    <row r="1" spans="1:16" ht="34.5" customHeight="1">
      <c r="A1" s="45" t="s">
        <v>18</v>
      </c>
      <c r="B1" s="42"/>
      <c r="C1" s="42"/>
      <c r="D1" s="43"/>
      <c r="E1" s="43"/>
      <c r="F1" s="43"/>
      <c r="G1" s="43"/>
      <c r="H1" s="43"/>
      <c r="I1" s="43"/>
      <c r="J1" s="43"/>
      <c r="K1" s="43"/>
      <c r="P1" s="43"/>
    </row>
    <row r="2" spans="1:16" ht="4.5" customHeight="1" thickBot="1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</row>
    <row r="3" s="44" customFormat="1" ht="30" customHeight="1">
      <c r="A3" s="12" t="s">
        <v>15</v>
      </c>
    </row>
    <row r="4" s="44" customFormat="1" ht="15.75" customHeight="1">
      <c r="A4" s="12" t="s">
        <v>19</v>
      </c>
    </row>
    <row r="5" spans="1:16" s="44" customFormat="1" ht="15.75" customHeight="1">
      <c r="A5" s="12" t="s">
        <v>20</v>
      </c>
      <c r="P5" s="47" t="s">
        <v>34</v>
      </c>
    </row>
    <row r="6" spans="1:16" s="10" customFormat="1" ht="15.75" customHeight="1">
      <c r="A6" s="9" t="s">
        <v>13</v>
      </c>
      <c r="P6" s="11" t="s">
        <v>14</v>
      </c>
    </row>
    <row r="7" spans="1:16" ht="3.75" customHeight="1">
      <c r="A7" s="6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ht="3.75" customHeight="1"/>
    <row r="9" spans="2:13" ht="8.25" customHeight="1">
      <c r="B9" s="48" t="s">
        <v>10</v>
      </c>
      <c r="M9" s="48" t="s">
        <v>11</v>
      </c>
    </row>
    <row r="10" spans="1:16" ht="12.75" customHeight="1">
      <c r="A10" s="8"/>
      <c r="B10" s="49"/>
      <c r="C10" s="4"/>
      <c r="F10" s="1" t="s">
        <v>3</v>
      </c>
      <c r="G10" s="4"/>
      <c r="J10" s="1" t="s">
        <v>6</v>
      </c>
      <c r="K10" s="4"/>
      <c r="L10" s="48" t="s">
        <v>12</v>
      </c>
      <c r="M10" s="49"/>
      <c r="P10" s="1" t="s">
        <v>9</v>
      </c>
    </row>
    <row r="11" spans="1:16" ht="3.75" customHeight="1">
      <c r="A11" s="8"/>
      <c r="B11" s="49"/>
      <c r="C11" s="5"/>
      <c r="D11" s="3"/>
      <c r="E11" s="3"/>
      <c r="F11" s="3"/>
      <c r="G11" s="5"/>
      <c r="H11" s="3"/>
      <c r="I11" s="3"/>
      <c r="J11" s="3"/>
      <c r="K11" s="5"/>
      <c r="L11" s="49"/>
      <c r="M11" s="49"/>
      <c r="N11" s="5"/>
      <c r="O11" s="3"/>
      <c r="P11" s="3"/>
    </row>
    <row r="12" spans="1:16" ht="3.75" customHeight="1">
      <c r="A12" s="8"/>
      <c r="B12" s="49"/>
      <c r="C12" s="5"/>
      <c r="D12" s="1"/>
      <c r="E12" s="1"/>
      <c r="F12" s="1"/>
      <c r="G12" s="5"/>
      <c r="H12" s="1"/>
      <c r="I12" s="1"/>
      <c r="J12" s="1"/>
      <c r="K12" s="5"/>
      <c r="L12" s="49"/>
      <c r="M12" s="49"/>
      <c r="N12" s="5"/>
      <c r="O12" s="1"/>
      <c r="P12" s="1"/>
    </row>
    <row r="13" spans="1:16" ht="12.75">
      <c r="A13" s="8"/>
      <c r="B13" s="49"/>
      <c r="C13" s="5"/>
      <c r="D13" s="1" t="s">
        <v>0</v>
      </c>
      <c r="E13" s="1" t="s">
        <v>1</v>
      </c>
      <c r="F13" s="1" t="s">
        <v>2</v>
      </c>
      <c r="G13" s="5"/>
      <c r="H13" s="1" t="s">
        <v>4</v>
      </c>
      <c r="I13" s="1" t="s">
        <v>5</v>
      </c>
      <c r="J13" s="1" t="s">
        <v>2</v>
      </c>
      <c r="K13" s="1"/>
      <c r="L13" s="49"/>
      <c r="M13" s="49"/>
      <c r="N13" s="5"/>
      <c r="O13" s="1" t="s">
        <v>7</v>
      </c>
      <c r="P13" s="1" t="s">
        <v>8</v>
      </c>
    </row>
    <row r="14" spans="1:16" ht="3.75" customHeight="1">
      <c r="A14" s="6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</row>
    <row r="15" ht="3.75" customHeight="1"/>
    <row r="16" spans="1:16" ht="19.5" customHeight="1">
      <c r="A16" s="7">
        <v>2004</v>
      </c>
      <c r="B16" s="19">
        <v>434473</v>
      </c>
      <c r="D16" s="25">
        <v>4634.5599539</v>
      </c>
      <c r="E16" s="25">
        <v>3100.4961846</v>
      </c>
      <c r="F16" s="25">
        <v>1534.0637693000003</v>
      </c>
      <c r="G16" s="19"/>
      <c r="H16" s="29">
        <v>22139.982146</v>
      </c>
      <c r="I16" s="29">
        <v>17639.982</v>
      </c>
      <c r="J16" s="25">
        <v>4500.0001456</v>
      </c>
      <c r="K16" s="19"/>
      <c r="L16" s="30" t="s">
        <v>16</v>
      </c>
      <c r="M16" s="13">
        <v>440507.063914601</v>
      </c>
      <c r="O16" s="21">
        <f>M16-B16</f>
        <v>6034.063914600993</v>
      </c>
      <c r="P16" s="31">
        <f>(O16/B16)*100</f>
        <v>1.3888236817019683</v>
      </c>
    </row>
    <row r="17" spans="1:16" ht="12.75">
      <c r="A17" s="7">
        <v>2005</v>
      </c>
      <c r="B17" s="16">
        <v>440507.063914601</v>
      </c>
      <c r="D17" s="25">
        <v>4685.9994273</v>
      </c>
      <c r="E17" s="25">
        <v>3115.6657366</v>
      </c>
      <c r="F17" s="25">
        <v>1570.3336907000003</v>
      </c>
      <c r="G17" s="19"/>
      <c r="H17" s="29">
        <v>21781.524182</v>
      </c>
      <c r="I17" s="29">
        <v>17731.524145</v>
      </c>
      <c r="J17" s="25">
        <v>4050.0000372</v>
      </c>
      <c r="K17" s="19"/>
      <c r="L17" s="30" t="s">
        <v>16</v>
      </c>
      <c r="M17" s="16">
        <v>446127.397643222</v>
      </c>
      <c r="O17" s="21">
        <f aca="true" t="shared" si="0" ref="O17:O42">M17-B17</f>
        <v>5620.333728621015</v>
      </c>
      <c r="P17" s="31">
        <f aca="true" t="shared" si="1" ref="P17:P42">(O17/B17)*100</f>
        <v>1.2758782296645765</v>
      </c>
    </row>
    <row r="18" spans="1:16" ht="12.75">
      <c r="A18" s="7">
        <v>2006</v>
      </c>
      <c r="B18" s="16">
        <v>446127.397643222</v>
      </c>
      <c r="D18" s="25">
        <v>4731.2282202</v>
      </c>
      <c r="E18" s="25">
        <v>3132.8705926</v>
      </c>
      <c r="F18" s="25">
        <v>1598.3576276</v>
      </c>
      <c r="G18" s="19"/>
      <c r="H18" s="29">
        <v>21508.839386</v>
      </c>
      <c r="I18" s="29">
        <v>17908.839386</v>
      </c>
      <c r="J18" s="25">
        <v>3600</v>
      </c>
      <c r="K18" s="19"/>
      <c r="L18" s="30" t="s">
        <v>16</v>
      </c>
      <c r="M18" s="16">
        <v>451325.755269912</v>
      </c>
      <c r="O18" s="21">
        <f t="shared" si="0"/>
        <v>5198.357626690005</v>
      </c>
      <c r="P18" s="31">
        <f t="shared" si="1"/>
        <v>1.1652181986920354</v>
      </c>
    </row>
    <row r="19" spans="1:16" ht="12.75">
      <c r="A19" s="7">
        <v>2007</v>
      </c>
      <c r="B19" s="16">
        <v>451325.755269912</v>
      </c>
      <c r="D19" s="25">
        <v>4767.289045</v>
      </c>
      <c r="E19" s="25">
        <v>3153.6134604</v>
      </c>
      <c r="F19" s="25">
        <v>1613.6755846000005</v>
      </c>
      <c r="G19" s="19"/>
      <c r="H19" s="29">
        <v>21577.016174</v>
      </c>
      <c r="I19" s="29">
        <v>18267.016174</v>
      </c>
      <c r="J19" s="25">
        <v>3310</v>
      </c>
      <c r="K19" s="19"/>
      <c r="L19" s="30" t="s">
        <v>16</v>
      </c>
      <c r="M19" s="16">
        <v>456249.43085521495</v>
      </c>
      <c r="O19" s="21">
        <f t="shared" si="0"/>
        <v>4923.675585302932</v>
      </c>
      <c r="P19" s="31">
        <f t="shared" si="1"/>
        <v>1.0909360983306535</v>
      </c>
    </row>
    <row r="20" spans="1:16" ht="12.75">
      <c r="A20" s="7">
        <v>2008</v>
      </c>
      <c r="B20" s="16">
        <v>456249.43085521495</v>
      </c>
      <c r="D20" s="25">
        <v>4797.1184341</v>
      </c>
      <c r="E20" s="25">
        <v>3177.4827426</v>
      </c>
      <c r="F20" s="25">
        <v>1619.6356914999997</v>
      </c>
      <c r="G20" s="19"/>
      <c r="H20" s="29">
        <v>21561.021417</v>
      </c>
      <c r="I20" s="29">
        <v>18541.021417</v>
      </c>
      <c r="J20" s="25">
        <v>3020</v>
      </c>
      <c r="K20" s="19"/>
      <c r="L20" s="30" t="s">
        <v>16</v>
      </c>
      <c r="M20" s="16">
        <v>460889.0665464869</v>
      </c>
      <c r="O20" s="21">
        <f t="shared" si="0"/>
        <v>4639.635691271978</v>
      </c>
      <c r="P20" s="31">
        <f t="shared" si="1"/>
        <v>1.0169077214135327</v>
      </c>
    </row>
    <row r="21" spans="1:16" ht="12.75">
      <c r="A21" s="7">
        <v>2009</v>
      </c>
      <c r="B21" s="16">
        <v>460889.0665464869</v>
      </c>
      <c r="D21" s="25">
        <v>4820.1300528</v>
      </c>
      <c r="E21" s="25">
        <v>3204.7155231</v>
      </c>
      <c r="F21" s="25">
        <v>1615.4145297</v>
      </c>
      <c r="G21" s="19"/>
      <c r="H21" s="29">
        <v>21546.431631</v>
      </c>
      <c r="I21" s="29">
        <v>18726.431631</v>
      </c>
      <c r="J21" s="25">
        <v>2820</v>
      </c>
      <c r="K21" s="19"/>
      <c r="L21" s="30" t="s">
        <v>16</v>
      </c>
      <c r="M21" s="16">
        <v>465324.481076603</v>
      </c>
      <c r="O21" s="21">
        <f t="shared" si="0"/>
        <v>4435.414530116075</v>
      </c>
      <c r="P21" s="31">
        <f t="shared" si="1"/>
        <v>0.9623605444475658</v>
      </c>
    </row>
    <row r="22" spans="1:16" ht="19.5" customHeight="1">
      <c r="A22" s="7">
        <v>2010</v>
      </c>
      <c r="B22" s="16">
        <v>465324.481076603</v>
      </c>
      <c r="D22" s="25">
        <v>4838.2662886</v>
      </c>
      <c r="E22" s="25">
        <v>3235.0067427</v>
      </c>
      <c r="F22" s="25">
        <v>1603.2595459</v>
      </c>
      <c r="G22" s="19"/>
      <c r="H22" s="29">
        <v>21500.063789</v>
      </c>
      <c r="I22" s="29">
        <v>18820.063789</v>
      </c>
      <c r="J22" s="25">
        <v>2680</v>
      </c>
      <c r="K22" s="19"/>
      <c r="L22" s="30" t="s">
        <v>16</v>
      </c>
      <c r="M22" s="16">
        <v>469607.74062256</v>
      </c>
      <c r="O22" s="21">
        <f t="shared" si="0"/>
        <v>4283.259545957029</v>
      </c>
      <c r="P22" s="31">
        <f t="shared" si="1"/>
        <v>0.9204887600254815</v>
      </c>
    </row>
    <row r="23" spans="1:16" ht="12.75">
      <c r="A23" s="7">
        <v>2011</v>
      </c>
      <c r="B23" s="16">
        <v>469607.74062256</v>
      </c>
      <c r="D23" s="25">
        <v>4853.3613193</v>
      </c>
      <c r="E23" s="25">
        <v>3267.164139</v>
      </c>
      <c r="F23" s="25">
        <v>1586.1971803000001</v>
      </c>
      <c r="G23" s="19"/>
      <c r="H23" s="29">
        <v>21390.063789</v>
      </c>
      <c r="I23" s="29">
        <v>18820.063789</v>
      </c>
      <c r="J23" s="25">
        <v>2570</v>
      </c>
      <c r="K23" s="19"/>
      <c r="L23" s="30" t="s">
        <v>16</v>
      </c>
      <c r="M23" s="16">
        <v>473763.937802776</v>
      </c>
      <c r="O23" s="21">
        <f t="shared" si="0"/>
        <v>4156.197180215968</v>
      </c>
      <c r="P23" s="31">
        <f t="shared" si="1"/>
        <v>0.8850359184254688</v>
      </c>
    </row>
    <row r="24" spans="1:16" ht="12.75">
      <c r="A24" s="7">
        <v>2012</v>
      </c>
      <c r="B24" s="16">
        <v>473763.937802776</v>
      </c>
      <c r="D24" s="25">
        <v>4867.0636921</v>
      </c>
      <c r="E24" s="25">
        <v>3302.2603238</v>
      </c>
      <c r="F24" s="25">
        <v>1564.8033682999994</v>
      </c>
      <c r="G24" s="19"/>
      <c r="H24" s="29">
        <v>21300.063789</v>
      </c>
      <c r="I24" s="29">
        <v>18820.063789</v>
      </c>
      <c r="J24" s="25">
        <v>2480</v>
      </c>
      <c r="K24" s="19"/>
      <c r="L24" s="30" t="s">
        <v>16</v>
      </c>
      <c r="M24" s="16">
        <v>477808.741170889</v>
      </c>
      <c r="O24" s="21">
        <f t="shared" si="0"/>
        <v>4044.8033681130037</v>
      </c>
      <c r="P24" s="31">
        <f t="shared" si="1"/>
        <v>0.8537592343714481</v>
      </c>
    </row>
    <row r="25" spans="1:16" ht="12.75">
      <c r="A25" s="7">
        <v>2013</v>
      </c>
      <c r="B25" s="16">
        <v>477808.741170889</v>
      </c>
      <c r="D25" s="25">
        <v>4881.1953102</v>
      </c>
      <c r="E25" s="25">
        <v>3339.9778681</v>
      </c>
      <c r="F25" s="25">
        <v>1541.2174421</v>
      </c>
      <c r="G25" s="19"/>
      <c r="H25" s="29">
        <v>21115.96347</v>
      </c>
      <c r="I25" s="29">
        <v>18725.96347</v>
      </c>
      <c r="J25" s="25">
        <v>2390</v>
      </c>
      <c r="K25" s="19"/>
      <c r="L25" s="30" t="s">
        <v>16</v>
      </c>
      <c r="M25" s="16">
        <v>481739.95861348003</v>
      </c>
      <c r="O25" s="21">
        <f t="shared" si="0"/>
        <v>3931.2174425910343</v>
      </c>
      <c r="P25" s="31">
        <f t="shared" si="1"/>
        <v>0.822759632433143</v>
      </c>
    </row>
    <row r="26" spans="1:16" ht="12.75">
      <c r="A26" s="7">
        <v>2014</v>
      </c>
      <c r="B26" s="16">
        <v>481739.95861348003</v>
      </c>
      <c r="D26" s="25">
        <v>4897.1045177</v>
      </c>
      <c r="E26" s="25">
        <v>3379.7076342</v>
      </c>
      <c r="F26" s="25">
        <v>1517.3968834999996</v>
      </c>
      <c r="G26" s="19"/>
      <c r="H26" s="29">
        <v>20873.703835</v>
      </c>
      <c r="I26" s="29">
        <v>18538.703835</v>
      </c>
      <c r="J26" s="25">
        <v>2335</v>
      </c>
      <c r="K26" s="19"/>
      <c r="L26" s="30" t="s">
        <v>16</v>
      </c>
      <c r="M26" s="16">
        <v>485592.355495674</v>
      </c>
      <c r="O26" s="21">
        <f t="shared" si="0"/>
        <v>3852.396882193978</v>
      </c>
      <c r="P26" s="31">
        <f t="shared" si="1"/>
        <v>0.7996838986082355</v>
      </c>
    </row>
    <row r="27" spans="1:16" ht="19.5" customHeight="1">
      <c r="A27" s="7">
        <v>2015</v>
      </c>
      <c r="B27" s="16">
        <v>485592.355495674</v>
      </c>
      <c r="D27" s="25">
        <v>4916.728107</v>
      </c>
      <c r="E27" s="25">
        <v>3421.6739327</v>
      </c>
      <c r="F27" s="25">
        <v>1495.0541742999999</v>
      </c>
      <c r="G27" s="19"/>
      <c r="H27" s="29">
        <v>20818.703835</v>
      </c>
      <c r="I27" s="29">
        <v>18538.703835</v>
      </c>
      <c r="J27" s="25">
        <v>2280</v>
      </c>
      <c r="K27" s="19"/>
      <c r="L27" s="30" t="s">
        <v>16</v>
      </c>
      <c r="M27" s="16">
        <v>489367.409670445</v>
      </c>
      <c r="O27" s="21">
        <f t="shared" si="0"/>
        <v>3775.0541747710085</v>
      </c>
      <c r="P27" s="31">
        <f t="shared" si="1"/>
        <v>0.7774121919439153</v>
      </c>
    </row>
    <row r="28" spans="1:16" ht="12.75">
      <c r="A28" s="38">
        <v>2016</v>
      </c>
      <c r="B28" s="16">
        <v>489367.409670445</v>
      </c>
      <c r="C28" s="14"/>
      <c r="D28" s="25">
        <v>4941.0533533</v>
      </c>
      <c r="E28" s="25">
        <v>3465.2786681</v>
      </c>
      <c r="F28" s="25">
        <v>1475.7746852</v>
      </c>
      <c r="G28" s="26"/>
      <c r="H28" s="29">
        <v>20768.703835</v>
      </c>
      <c r="I28" s="29">
        <v>18538.703835</v>
      </c>
      <c r="J28" s="25">
        <v>2230</v>
      </c>
      <c r="K28" s="19"/>
      <c r="L28" s="30" t="s">
        <v>16</v>
      </c>
      <c r="M28" s="16">
        <v>493073.1843562949</v>
      </c>
      <c r="N28" s="15"/>
      <c r="O28" s="21">
        <f t="shared" si="0"/>
        <v>3705.7746858499013</v>
      </c>
      <c r="P28" s="31">
        <f t="shared" si="1"/>
        <v>0.7572581689380343</v>
      </c>
    </row>
    <row r="29" spans="1:16" ht="12.75">
      <c r="A29" s="39">
        <v>2017</v>
      </c>
      <c r="B29" s="16">
        <v>493073.1843562949</v>
      </c>
      <c r="D29" s="37">
        <v>4970.2702018</v>
      </c>
      <c r="E29" s="37">
        <v>3510.3444542</v>
      </c>
      <c r="F29" s="40">
        <f aca="true" t="shared" si="2" ref="F29:F42">D29-E29</f>
        <v>1459.9257475999998</v>
      </c>
      <c r="G29" s="19"/>
      <c r="H29" s="37">
        <v>20718.703835</v>
      </c>
      <c r="I29" s="37">
        <v>18538.703835</v>
      </c>
      <c r="J29" s="37">
        <v>2180</v>
      </c>
      <c r="K29" s="19"/>
      <c r="L29" s="30" t="s">
        <v>16</v>
      </c>
      <c r="M29" s="16">
        <v>496713.11010337493</v>
      </c>
      <c r="O29" s="21">
        <f t="shared" si="0"/>
        <v>3639.9257470800076</v>
      </c>
      <c r="P29" s="31">
        <f t="shared" si="1"/>
        <v>0.7382120672070042</v>
      </c>
    </row>
    <row r="30" spans="1:16" ht="12.75">
      <c r="A30" s="39">
        <v>2018</v>
      </c>
      <c r="B30" s="16">
        <v>496713.11010337493</v>
      </c>
      <c r="D30" s="37">
        <v>5003.6529268</v>
      </c>
      <c r="E30" s="37">
        <v>3556.620613</v>
      </c>
      <c r="F30" s="40">
        <f t="shared" si="2"/>
        <v>1447.0323138000003</v>
      </c>
      <c r="G30" s="19"/>
      <c r="H30" s="37">
        <v>20678.703835</v>
      </c>
      <c r="I30" s="37">
        <v>18538.703835</v>
      </c>
      <c r="J30" s="37">
        <v>2140</v>
      </c>
      <c r="K30" s="19"/>
      <c r="L30" s="30" t="s">
        <v>16</v>
      </c>
      <c r="M30" s="16">
        <v>500300.14241627214</v>
      </c>
      <c r="O30" s="21">
        <f t="shared" si="0"/>
        <v>3587.0323128972086</v>
      </c>
      <c r="P30" s="31">
        <f t="shared" si="1"/>
        <v>0.7221537422579168</v>
      </c>
    </row>
    <row r="31" spans="1:16" ht="12.75">
      <c r="A31" s="39">
        <v>2019</v>
      </c>
      <c r="B31" s="16">
        <v>500300.14241627214</v>
      </c>
      <c r="D31" s="37">
        <v>5039.9637986</v>
      </c>
      <c r="E31" s="37">
        <v>3603.7288924</v>
      </c>
      <c r="F31" s="40">
        <f t="shared" si="2"/>
        <v>1436.2349061999998</v>
      </c>
      <c r="G31" s="19"/>
      <c r="H31" s="37">
        <v>20638.703835</v>
      </c>
      <c r="I31" s="37">
        <v>18538.703835</v>
      </c>
      <c r="J31" s="37">
        <v>2100</v>
      </c>
      <c r="K31" s="19"/>
      <c r="L31" s="30" t="s">
        <v>16</v>
      </c>
      <c r="M31" s="16">
        <v>503836.37732338597</v>
      </c>
      <c r="O31" s="21">
        <f t="shared" si="0"/>
        <v>3536.2349071138306</v>
      </c>
      <c r="P31" s="31">
        <f t="shared" si="1"/>
        <v>0.7068226864847711</v>
      </c>
    </row>
    <row r="32" spans="1:16" ht="19.5" customHeight="1">
      <c r="A32" s="39">
        <v>2020</v>
      </c>
      <c r="B32" s="16">
        <v>503836.37732338597</v>
      </c>
      <c r="D32" s="25">
        <v>5077.3006979</v>
      </c>
      <c r="E32" s="25">
        <v>3650.9868782</v>
      </c>
      <c r="F32" s="40">
        <f t="shared" si="2"/>
        <v>1426.3138197000003</v>
      </c>
      <c r="G32" s="19"/>
      <c r="H32" s="29">
        <v>20598.703835</v>
      </c>
      <c r="I32" s="29">
        <v>18538.703835</v>
      </c>
      <c r="J32" s="25">
        <v>2060</v>
      </c>
      <c r="K32" s="19"/>
      <c r="L32" s="30" t="s">
        <v>16</v>
      </c>
      <c r="M32" s="16">
        <v>507322.691142726</v>
      </c>
      <c r="O32" s="21">
        <f t="shared" si="0"/>
        <v>3486.3138193400227</v>
      </c>
      <c r="P32" s="31">
        <f t="shared" si="1"/>
        <v>0.6919535738687527</v>
      </c>
    </row>
    <row r="33" spans="1:16" ht="12.75">
      <c r="A33" s="39">
        <v>2021</v>
      </c>
      <c r="B33" s="16">
        <v>507322.691142726</v>
      </c>
      <c r="D33" s="37">
        <v>5113.5104459</v>
      </c>
      <c r="E33" s="37">
        <v>3701.2243339</v>
      </c>
      <c r="F33" s="40">
        <f t="shared" si="2"/>
        <v>1412.2861120000002</v>
      </c>
      <c r="G33" s="19"/>
      <c r="H33" s="37">
        <v>20558.703835</v>
      </c>
      <c r="I33" s="37">
        <v>18538.703835</v>
      </c>
      <c r="J33" s="37">
        <v>2020</v>
      </c>
      <c r="K33" s="19"/>
      <c r="L33" s="30" t="s">
        <v>16</v>
      </c>
      <c r="M33" s="16">
        <v>510754.97725442104</v>
      </c>
      <c r="O33" s="21">
        <f t="shared" si="0"/>
        <v>3432.2861116950517</v>
      </c>
      <c r="P33" s="31">
        <f t="shared" si="1"/>
        <v>0.6765489049906188</v>
      </c>
    </row>
    <row r="34" spans="1:16" ht="12.75">
      <c r="A34" s="39">
        <v>2022</v>
      </c>
      <c r="B34" s="16">
        <v>510754.97725442104</v>
      </c>
      <c r="D34" s="37">
        <v>5146.5616622</v>
      </c>
      <c r="E34" s="37">
        <v>3751.977802</v>
      </c>
      <c r="F34" s="40">
        <f t="shared" si="2"/>
        <v>1394.5838602</v>
      </c>
      <c r="G34" s="19"/>
      <c r="H34" s="37">
        <v>20558.703835</v>
      </c>
      <c r="I34" s="37">
        <v>18538.703835</v>
      </c>
      <c r="J34" s="37">
        <v>2020</v>
      </c>
      <c r="K34" s="19"/>
      <c r="L34" s="30" t="s">
        <v>16</v>
      </c>
      <c r="M34" s="16">
        <v>514169.56111562403</v>
      </c>
      <c r="O34" s="21">
        <f t="shared" si="0"/>
        <v>3414.583861202991</v>
      </c>
      <c r="P34" s="31">
        <f t="shared" si="1"/>
        <v>0.6685365808000914</v>
      </c>
    </row>
    <row r="35" spans="1:16" ht="12.75">
      <c r="A35" s="39">
        <v>2023</v>
      </c>
      <c r="B35" s="16">
        <v>514169.56111562403</v>
      </c>
      <c r="C35" s="4"/>
      <c r="D35" s="37">
        <v>5175.61941</v>
      </c>
      <c r="E35" s="37">
        <v>3803.5774208</v>
      </c>
      <c r="F35" s="40">
        <f t="shared" si="2"/>
        <v>1372.0419892000004</v>
      </c>
      <c r="G35" s="27"/>
      <c r="H35" s="37">
        <v>20558.703835</v>
      </c>
      <c r="I35" s="37">
        <v>18538.703835</v>
      </c>
      <c r="J35" s="37">
        <v>2020</v>
      </c>
      <c r="K35" s="19"/>
      <c r="L35" s="30" t="s">
        <v>16</v>
      </c>
      <c r="M35" s="16">
        <v>517561.6031044559</v>
      </c>
      <c r="N35" s="4"/>
      <c r="O35" s="21">
        <f t="shared" si="0"/>
        <v>3392.0419888318866</v>
      </c>
      <c r="P35" s="31">
        <f t="shared" si="1"/>
        <v>0.6597127184020721</v>
      </c>
    </row>
    <row r="36" spans="1:16" ht="12.75">
      <c r="A36" s="38">
        <v>2024</v>
      </c>
      <c r="B36" s="16">
        <v>517561.6031044559</v>
      </c>
      <c r="D36" s="37">
        <v>5199.5018252</v>
      </c>
      <c r="E36" s="37">
        <v>3856.1928743</v>
      </c>
      <c r="F36" s="40">
        <f t="shared" si="2"/>
        <v>1343.3089509000001</v>
      </c>
      <c r="G36" s="19"/>
      <c r="H36" s="37">
        <v>20558.703835</v>
      </c>
      <c r="I36" s="37">
        <v>18538.703835</v>
      </c>
      <c r="J36" s="37">
        <v>2020</v>
      </c>
      <c r="K36" s="19"/>
      <c r="L36" s="30" t="s">
        <v>16</v>
      </c>
      <c r="M36" s="16">
        <v>520924.91205448494</v>
      </c>
      <c r="O36" s="21">
        <f t="shared" si="0"/>
        <v>3363.3089500290225</v>
      </c>
      <c r="P36" s="31">
        <f t="shared" si="1"/>
        <v>0.6498374164263938</v>
      </c>
    </row>
    <row r="37" spans="1:16" ht="19.5" customHeight="1">
      <c r="A37" s="38">
        <v>2025</v>
      </c>
      <c r="B37" s="16">
        <v>520924.91205448494</v>
      </c>
      <c r="D37" s="25">
        <v>5217.5865101</v>
      </c>
      <c r="E37" s="25">
        <v>3909.4045157</v>
      </c>
      <c r="F37" s="40">
        <f t="shared" si="2"/>
        <v>1308.1819944</v>
      </c>
      <c r="G37" s="40"/>
      <c r="H37" s="29">
        <v>20558.703835</v>
      </c>
      <c r="I37" s="29">
        <v>18538.703835</v>
      </c>
      <c r="J37" s="25">
        <v>2020</v>
      </c>
      <c r="K37" s="19"/>
      <c r="L37" s="30" t="s">
        <v>16</v>
      </c>
      <c r="M37" s="16">
        <v>524253.09404968505</v>
      </c>
      <c r="O37" s="21">
        <f t="shared" si="0"/>
        <v>3328.1819952001097</v>
      </c>
      <c r="P37" s="31">
        <f t="shared" si="1"/>
        <v>0.6388986048054477</v>
      </c>
    </row>
    <row r="38" spans="1:16" ht="12.75">
      <c r="A38" s="38">
        <v>2026</v>
      </c>
      <c r="B38" s="16">
        <v>524253.09404968505</v>
      </c>
      <c r="D38" s="37">
        <v>5229.8925704</v>
      </c>
      <c r="E38" s="37">
        <v>3964.1140654</v>
      </c>
      <c r="F38" s="40">
        <f t="shared" si="2"/>
        <v>1265.7785050000002</v>
      </c>
      <c r="G38" s="19"/>
      <c r="H38" s="37">
        <v>20558.703835</v>
      </c>
      <c r="I38" s="37">
        <v>18538.703835</v>
      </c>
      <c r="J38" s="37">
        <v>2020</v>
      </c>
      <c r="K38" s="19"/>
      <c r="L38" s="30" t="s">
        <v>16</v>
      </c>
      <c r="M38" s="16">
        <v>527538.8725541701</v>
      </c>
      <c r="O38" s="21">
        <f t="shared" si="0"/>
        <v>3285.7785044850316</v>
      </c>
      <c r="P38" s="31">
        <f t="shared" si="1"/>
        <v>0.6267542417543898</v>
      </c>
    </row>
    <row r="39" spans="1:16" ht="12.75">
      <c r="A39" s="38">
        <v>2027</v>
      </c>
      <c r="B39" s="16">
        <v>527538.8725541701</v>
      </c>
      <c r="D39" s="37">
        <v>5236.9937104</v>
      </c>
      <c r="E39" s="37">
        <v>4019.9727773</v>
      </c>
      <c r="F39" s="40">
        <f t="shared" si="2"/>
        <v>1217.0209331</v>
      </c>
      <c r="G39" s="19"/>
      <c r="H39" s="37">
        <v>20558.703835</v>
      </c>
      <c r="I39" s="37">
        <v>18538.703835</v>
      </c>
      <c r="J39" s="37">
        <v>2020</v>
      </c>
      <c r="K39" s="19"/>
      <c r="L39" s="30" t="s">
        <v>16</v>
      </c>
      <c r="M39" s="16">
        <v>530775.893487222</v>
      </c>
      <c r="O39" s="21">
        <f t="shared" si="0"/>
        <v>3237.020933051943</v>
      </c>
      <c r="P39" s="31">
        <f t="shared" si="1"/>
        <v>0.6136080394188489</v>
      </c>
    </row>
    <row r="40" spans="1:16" ht="12.75">
      <c r="A40" s="38">
        <v>2028</v>
      </c>
      <c r="B40" s="16">
        <v>530775.893487222</v>
      </c>
      <c r="D40" s="37">
        <v>5239.9760809</v>
      </c>
      <c r="E40" s="37">
        <v>4077.1425724</v>
      </c>
      <c r="F40" s="40">
        <f t="shared" si="2"/>
        <v>1162.8335084999999</v>
      </c>
      <c r="G40" s="19"/>
      <c r="H40" s="37">
        <v>20558.703835</v>
      </c>
      <c r="I40" s="37">
        <v>18538.703835</v>
      </c>
      <c r="J40" s="37">
        <v>2020</v>
      </c>
      <c r="K40" s="19"/>
      <c r="L40" s="30" t="s">
        <v>16</v>
      </c>
      <c r="M40" s="16">
        <v>533958.726995978</v>
      </c>
      <c r="O40" s="21">
        <f t="shared" si="0"/>
        <v>3182.8335087560117</v>
      </c>
      <c r="P40" s="31">
        <f t="shared" si="1"/>
        <v>0.5996567567989287</v>
      </c>
    </row>
    <row r="41" spans="1:16" ht="12.75">
      <c r="A41" s="38">
        <v>2029</v>
      </c>
      <c r="B41" s="16">
        <v>533958.726995978</v>
      </c>
      <c r="D41" s="37">
        <v>5240.2081636</v>
      </c>
      <c r="E41" s="37">
        <v>4135.376173</v>
      </c>
      <c r="F41" s="40">
        <f t="shared" si="2"/>
        <v>1104.8319906000006</v>
      </c>
      <c r="G41" s="19"/>
      <c r="H41" s="37">
        <v>20558.703835</v>
      </c>
      <c r="I41" s="37">
        <v>18538.703835</v>
      </c>
      <c r="J41" s="37">
        <v>2020</v>
      </c>
      <c r="K41" s="19"/>
      <c r="L41" s="30" t="s">
        <v>16</v>
      </c>
      <c r="M41" s="16">
        <v>537083.5589869601</v>
      </c>
      <c r="O41" s="21">
        <f t="shared" si="0"/>
        <v>3124.8319909820566</v>
      </c>
      <c r="P41" s="31">
        <f t="shared" si="1"/>
        <v>0.5852197619396889</v>
      </c>
    </row>
    <row r="42" spans="1:16" ht="12.75">
      <c r="A42" s="38">
        <v>2030</v>
      </c>
      <c r="B42" s="16">
        <v>537083.5589869601</v>
      </c>
      <c r="D42" s="19">
        <v>5239</v>
      </c>
      <c r="E42" s="19">
        <v>4194</v>
      </c>
      <c r="F42" s="40">
        <f t="shared" si="2"/>
        <v>1045</v>
      </c>
      <c r="G42" s="19"/>
      <c r="H42" s="29">
        <v>20558.703835</v>
      </c>
      <c r="I42" s="29">
        <v>18538.703835</v>
      </c>
      <c r="J42" s="19">
        <v>2020</v>
      </c>
      <c r="K42" s="19"/>
      <c r="L42" s="30" t="s">
        <v>16</v>
      </c>
      <c r="M42" s="16">
        <v>540148.34647968</v>
      </c>
      <c r="O42" s="21">
        <f t="shared" si="0"/>
        <v>3064.7874927199446</v>
      </c>
      <c r="P42" s="31">
        <f t="shared" si="1"/>
        <v>0.5706351351548922</v>
      </c>
    </row>
    <row r="43" spans="1:12" ht="12.75">
      <c r="A43" s="38"/>
      <c r="D43" s="19"/>
      <c r="E43" s="19"/>
      <c r="F43" s="19"/>
      <c r="G43" s="19"/>
      <c r="H43" s="19"/>
      <c r="I43" s="19"/>
      <c r="J43" s="19"/>
      <c r="K43" s="19"/>
      <c r="L43" s="19"/>
    </row>
    <row r="44" ht="15.75" customHeight="1">
      <c r="A44" t="s">
        <v>26</v>
      </c>
    </row>
    <row r="45" spans="1:16" s="18" customFormat="1" ht="15.75" customHeight="1">
      <c r="A45" s="32" t="s">
        <v>17</v>
      </c>
      <c r="B45" s="22"/>
      <c r="C45" s="22"/>
      <c r="D45" s="28"/>
      <c r="E45" s="28"/>
      <c r="F45" s="28"/>
      <c r="G45" s="28"/>
      <c r="H45" s="28"/>
      <c r="I45" s="28"/>
      <c r="J45" s="28"/>
      <c r="K45" s="28"/>
      <c r="L45" s="28"/>
      <c r="M45" s="23"/>
      <c r="N45" s="23"/>
      <c r="O45" s="23"/>
      <c r="P45" s="23"/>
    </row>
    <row r="46" spans="1:16" s="17" customFormat="1" ht="3.75" customHeight="1">
      <c r="A46" s="20"/>
      <c r="B46" s="20"/>
      <c r="C46" s="20"/>
      <c r="D46" s="33"/>
      <c r="E46" s="34"/>
      <c r="F46" s="34"/>
      <c r="G46" s="34"/>
      <c r="H46" s="34"/>
      <c r="I46" s="34"/>
      <c r="J46" s="34"/>
      <c r="K46" s="34"/>
      <c r="L46" s="34"/>
      <c r="M46" s="35"/>
      <c r="N46" s="35"/>
      <c r="O46" s="35"/>
      <c r="P46" s="35"/>
    </row>
  </sheetData>
  <sheetProtection/>
  <mergeCells count="3">
    <mergeCell ref="B9:B13"/>
    <mergeCell ref="M9:M13"/>
    <mergeCell ref="L10:L13"/>
  </mergeCells>
  <printOptions/>
  <pageMargins left="0.7086614173228347" right="0.708661417322834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6"/>
  <sheetViews>
    <sheetView zoomScalePageLayoutView="0" workbookViewId="0" topLeftCell="A1">
      <selection activeCell="Q1" sqref="Q1"/>
    </sheetView>
  </sheetViews>
  <sheetFormatPr defaultColWidth="11.19921875" defaultRowHeight="12.75"/>
  <cols>
    <col min="1" max="1" width="10" style="7" customWidth="1"/>
    <col min="2" max="2" width="11.3984375" style="0" customWidth="1"/>
    <col min="3" max="3" width="3" style="0" customWidth="1"/>
    <col min="5" max="6" width="10" style="0" customWidth="1"/>
    <col min="7" max="7" width="3" style="0" customWidth="1"/>
    <col min="9" max="10" width="10" style="0" customWidth="1"/>
    <col min="11" max="11" width="3" style="0" customWidth="1"/>
    <col min="12" max="12" width="11.796875" style="0" customWidth="1"/>
    <col min="13" max="13" width="9.796875" style="0" bestFit="1" customWidth="1"/>
    <col min="14" max="14" width="2.59765625" style="0" customWidth="1"/>
    <col min="15" max="15" width="7.796875" style="0" bestFit="1" customWidth="1"/>
    <col min="16" max="16" width="7" style="0" customWidth="1"/>
  </cols>
  <sheetData>
    <row r="1" spans="1:16" ht="34.5" customHeight="1">
      <c r="A1" s="45" t="s">
        <v>18</v>
      </c>
      <c r="B1" s="42"/>
      <c r="C1" s="42"/>
      <c r="D1" s="43"/>
      <c r="E1" s="43"/>
      <c r="F1" s="43"/>
      <c r="G1" s="43"/>
      <c r="H1" s="43"/>
      <c r="I1" s="43"/>
      <c r="J1" s="43"/>
      <c r="K1" s="43"/>
      <c r="P1" s="43"/>
    </row>
    <row r="2" spans="1:16" ht="4.5" customHeight="1" thickBot="1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</row>
    <row r="3" s="44" customFormat="1" ht="30" customHeight="1">
      <c r="A3" s="12" t="s">
        <v>15</v>
      </c>
    </row>
    <row r="4" s="44" customFormat="1" ht="15.75" customHeight="1">
      <c r="A4" s="12" t="s">
        <v>19</v>
      </c>
    </row>
    <row r="5" spans="1:16" s="44" customFormat="1" ht="15.75" customHeight="1">
      <c r="A5" s="12" t="s">
        <v>25</v>
      </c>
      <c r="P5" s="47" t="s">
        <v>34</v>
      </c>
    </row>
    <row r="6" spans="1:16" s="10" customFormat="1" ht="15.75" customHeight="1">
      <c r="A6" s="9" t="s">
        <v>13</v>
      </c>
      <c r="P6" s="11" t="s">
        <v>14</v>
      </c>
    </row>
    <row r="7" spans="1:16" ht="3.75" customHeight="1">
      <c r="A7" s="6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ht="3.75" customHeight="1"/>
    <row r="9" spans="2:13" ht="8.25" customHeight="1">
      <c r="B9" s="48" t="s">
        <v>10</v>
      </c>
      <c r="M9" s="48" t="s">
        <v>11</v>
      </c>
    </row>
    <row r="10" spans="1:16" ht="12.75" customHeight="1">
      <c r="A10" s="8"/>
      <c r="B10" s="49"/>
      <c r="C10" s="4"/>
      <c r="F10" s="1" t="s">
        <v>3</v>
      </c>
      <c r="G10" s="4"/>
      <c r="J10" s="1" t="s">
        <v>6</v>
      </c>
      <c r="K10" s="4"/>
      <c r="L10" s="48" t="s">
        <v>12</v>
      </c>
      <c r="M10" s="49"/>
      <c r="P10" s="1" t="s">
        <v>9</v>
      </c>
    </row>
    <row r="11" spans="1:16" ht="3.75" customHeight="1">
      <c r="A11" s="8"/>
      <c r="B11" s="49"/>
      <c r="C11" s="5"/>
      <c r="D11" s="3"/>
      <c r="E11" s="3"/>
      <c r="F11" s="3"/>
      <c r="G11" s="5"/>
      <c r="H11" s="3"/>
      <c r="I11" s="3"/>
      <c r="J11" s="3"/>
      <c r="K11" s="5"/>
      <c r="L11" s="49"/>
      <c r="M11" s="49"/>
      <c r="N11" s="5"/>
      <c r="O11" s="3"/>
      <c r="P11" s="3"/>
    </row>
    <row r="12" spans="1:16" ht="3.75" customHeight="1">
      <c r="A12" s="8"/>
      <c r="B12" s="49"/>
      <c r="C12" s="5"/>
      <c r="D12" s="1"/>
      <c r="E12" s="1"/>
      <c r="F12" s="1"/>
      <c r="G12" s="5"/>
      <c r="H12" s="1"/>
      <c r="I12" s="1"/>
      <c r="J12" s="1"/>
      <c r="K12" s="5"/>
      <c r="L12" s="49"/>
      <c r="M12" s="49"/>
      <c r="N12" s="5"/>
      <c r="O12" s="1"/>
      <c r="P12" s="1"/>
    </row>
    <row r="13" spans="1:16" ht="12.75">
      <c r="A13" s="8"/>
      <c r="B13" s="49"/>
      <c r="C13" s="5"/>
      <c r="D13" s="1" t="s">
        <v>0</v>
      </c>
      <c r="E13" s="1" t="s">
        <v>1</v>
      </c>
      <c r="F13" s="1" t="s">
        <v>2</v>
      </c>
      <c r="G13" s="5"/>
      <c r="H13" s="1" t="s">
        <v>4</v>
      </c>
      <c r="I13" s="1" t="s">
        <v>5</v>
      </c>
      <c r="J13" s="1" t="s">
        <v>2</v>
      </c>
      <c r="K13" s="1"/>
      <c r="L13" s="49"/>
      <c r="M13" s="49"/>
      <c r="N13" s="5"/>
      <c r="O13" s="1" t="s">
        <v>7</v>
      </c>
      <c r="P13" s="1" t="s">
        <v>8</v>
      </c>
    </row>
    <row r="14" spans="1:16" ht="3.75" customHeight="1">
      <c r="A14" s="6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</row>
    <row r="15" ht="3.75" customHeight="1"/>
    <row r="16" spans="1:16" ht="19.5" customHeight="1">
      <c r="A16" s="7">
        <v>2004</v>
      </c>
      <c r="B16" s="19">
        <v>434473</v>
      </c>
      <c r="D16" s="24">
        <v>4634.5599539</v>
      </c>
      <c r="E16" s="24">
        <v>3100.4961846</v>
      </c>
      <c r="F16" s="24">
        <v>1534.0637693000003</v>
      </c>
      <c r="G16" s="19"/>
      <c r="H16" s="36">
        <v>21139.982052</v>
      </c>
      <c r="I16" s="36">
        <v>17639.982</v>
      </c>
      <c r="J16" s="36">
        <v>3500.0000519999994</v>
      </c>
      <c r="K16" s="19"/>
      <c r="L16" s="30" t="s">
        <v>16</v>
      </c>
      <c r="M16" s="16">
        <v>439507.063821033</v>
      </c>
      <c r="O16" s="21">
        <f>M16-B16</f>
        <v>5034.063821032993</v>
      </c>
      <c r="P16" s="31">
        <f>(O16/B16)*100</f>
        <v>1.158659760453007</v>
      </c>
    </row>
    <row r="17" spans="1:16" ht="12.75">
      <c r="A17" s="7">
        <v>2005</v>
      </c>
      <c r="B17" s="16">
        <v>439507.063821033</v>
      </c>
      <c r="D17" s="24">
        <v>4663.0601857</v>
      </c>
      <c r="E17" s="24">
        <v>3114.4545483</v>
      </c>
      <c r="F17" s="24">
        <v>1548.6056374</v>
      </c>
      <c r="G17" s="19"/>
      <c r="H17" s="36">
        <v>20856.524149</v>
      </c>
      <c r="I17" s="36">
        <v>17731.524145</v>
      </c>
      <c r="J17" s="36">
        <v>3125.0000040000014</v>
      </c>
      <c r="K17" s="19"/>
      <c r="L17" s="30" t="s">
        <v>16</v>
      </c>
      <c r="M17" s="16">
        <v>444180.66946300503</v>
      </c>
      <c r="O17" s="21">
        <f aca="true" t="shared" si="0" ref="O17:O42">M17-B17</f>
        <v>4673.605641972041</v>
      </c>
      <c r="P17" s="31">
        <f aca="true" t="shared" si="1" ref="P17:P42">(O17/B17)*100</f>
        <v>1.06337440889804</v>
      </c>
    </row>
    <row r="18" spans="1:16" ht="12.75">
      <c r="A18" s="7">
        <v>2006</v>
      </c>
      <c r="B18" s="16">
        <v>444180.66946300503</v>
      </c>
      <c r="D18" s="24">
        <v>4685.8078101</v>
      </c>
      <c r="E18" s="24">
        <v>3130.5183263</v>
      </c>
      <c r="F18" s="24">
        <v>1555.2894838000002</v>
      </c>
      <c r="G18" s="19"/>
      <c r="H18" s="36">
        <v>20658.839386</v>
      </c>
      <c r="I18" s="36">
        <v>17908.839386</v>
      </c>
      <c r="J18" s="36">
        <v>2750</v>
      </c>
      <c r="K18" s="19"/>
      <c r="L18" s="30" t="s">
        <v>16</v>
      </c>
      <c r="M18" s="16">
        <v>448485.958946429</v>
      </c>
      <c r="O18" s="21">
        <f t="shared" si="0"/>
        <v>4305.289483423985</v>
      </c>
      <c r="P18" s="31">
        <f t="shared" si="1"/>
        <v>0.9692653866790042</v>
      </c>
    </row>
    <row r="19" spans="1:16" ht="12.75">
      <c r="A19" s="7">
        <v>2007</v>
      </c>
      <c r="B19" s="16">
        <v>448485.958946429</v>
      </c>
      <c r="D19" s="24">
        <v>4700.4006668</v>
      </c>
      <c r="E19" s="24">
        <v>3150.1801419</v>
      </c>
      <c r="F19" s="24">
        <v>1550.2205249000003</v>
      </c>
      <c r="G19" s="19"/>
      <c r="H19" s="36">
        <v>20767.016174</v>
      </c>
      <c r="I19" s="36">
        <v>18267.016174</v>
      </c>
      <c r="J19" s="36">
        <v>2500</v>
      </c>
      <c r="K19" s="19"/>
      <c r="L19" s="30" t="s">
        <v>16</v>
      </c>
      <c r="M19" s="16">
        <v>452536.1794716291</v>
      </c>
      <c r="O19" s="21">
        <f t="shared" si="0"/>
        <v>4050.2205252000713</v>
      </c>
      <c r="P19" s="31">
        <f t="shared" si="1"/>
        <v>0.9030874756290562</v>
      </c>
    </row>
    <row r="20" spans="1:16" ht="12.75">
      <c r="A20" s="7">
        <v>2008</v>
      </c>
      <c r="B20" s="16">
        <v>452536.1794716291</v>
      </c>
      <c r="D20" s="24">
        <v>4709.4143653</v>
      </c>
      <c r="E20" s="24">
        <v>3172.9862119</v>
      </c>
      <c r="F20" s="24">
        <v>1536.4281534000002</v>
      </c>
      <c r="G20" s="19"/>
      <c r="H20" s="36">
        <v>20791.021417</v>
      </c>
      <c r="I20" s="36">
        <v>18541.021417</v>
      </c>
      <c r="J20" s="36">
        <v>2250</v>
      </c>
      <c r="K20" s="19"/>
      <c r="L20" s="30" t="s">
        <v>16</v>
      </c>
      <c r="M20" s="16">
        <v>456322.607625183</v>
      </c>
      <c r="O20" s="21">
        <f t="shared" si="0"/>
        <v>3786.4281535539194</v>
      </c>
      <c r="P20" s="31">
        <f t="shared" si="1"/>
        <v>0.8367128033773711</v>
      </c>
    </row>
    <row r="21" spans="1:16" ht="12.75">
      <c r="A21" s="7">
        <v>2009</v>
      </c>
      <c r="B21" s="16">
        <v>456322.607625183</v>
      </c>
      <c r="D21" s="24">
        <v>4712.6837869</v>
      </c>
      <c r="E21" s="24">
        <v>3199.1704898</v>
      </c>
      <c r="F21" s="24">
        <v>1513.5132971000003</v>
      </c>
      <c r="G21" s="19"/>
      <c r="H21" s="36">
        <v>20826.431631</v>
      </c>
      <c r="I21" s="36">
        <v>18726.431631</v>
      </c>
      <c r="J21" s="36">
        <v>2100</v>
      </c>
      <c r="K21" s="19"/>
      <c r="L21" s="30" t="s">
        <v>16</v>
      </c>
      <c r="M21" s="16">
        <v>459936.120921925</v>
      </c>
      <c r="O21" s="21">
        <f t="shared" si="0"/>
        <v>3613.5132967419922</v>
      </c>
      <c r="P21" s="31">
        <f t="shared" si="1"/>
        <v>0.791876895065011</v>
      </c>
    </row>
    <row r="22" spans="1:16" ht="19.5" customHeight="1">
      <c r="A22" s="7">
        <v>2010</v>
      </c>
      <c r="B22" s="16">
        <v>459936.120921925</v>
      </c>
      <c r="D22" s="24">
        <v>4712.7871983000005</v>
      </c>
      <c r="E22" s="24">
        <v>3228.4324046</v>
      </c>
      <c r="F22" s="24">
        <v>1484.3547937000003</v>
      </c>
      <c r="G22" s="19"/>
      <c r="H22" s="36">
        <v>20870.063789</v>
      </c>
      <c r="I22" s="36">
        <v>18820.063789</v>
      </c>
      <c r="J22" s="36">
        <v>2050</v>
      </c>
      <c r="K22" s="19"/>
      <c r="L22" s="30" t="s">
        <v>16</v>
      </c>
      <c r="M22" s="16">
        <v>463470.475716148</v>
      </c>
      <c r="O22" s="21">
        <f t="shared" si="0"/>
        <v>3534.354794222978</v>
      </c>
      <c r="P22" s="31">
        <f t="shared" si="1"/>
        <v>0.768444710786901</v>
      </c>
    </row>
    <row r="23" spans="1:16" ht="12.75">
      <c r="A23" s="7">
        <v>2011</v>
      </c>
      <c r="B23" s="16">
        <v>463470.475716148</v>
      </c>
      <c r="D23" s="24">
        <v>4712.8599311</v>
      </c>
      <c r="E23" s="24">
        <v>3259.6252437</v>
      </c>
      <c r="F23" s="24">
        <v>1453.2346874</v>
      </c>
      <c r="G23" s="19"/>
      <c r="H23" s="36">
        <v>20820.063789</v>
      </c>
      <c r="I23" s="36">
        <v>18820.063789</v>
      </c>
      <c r="J23" s="36">
        <v>2000</v>
      </c>
      <c r="K23" s="19"/>
      <c r="L23" s="30" t="s">
        <v>16</v>
      </c>
      <c r="M23" s="16">
        <v>466923.710403335</v>
      </c>
      <c r="O23" s="21">
        <f t="shared" si="0"/>
        <v>3453.2346871870104</v>
      </c>
      <c r="P23" s="31">
        <f t="shared" si="1"/>
        <v>0.7450819131145563</v>
      </c>
    </row>
    <row r="24" spans="1:16" ht="12.75">
      <c r="A24" s="7">
        <v>2012</v>
      </c>
      <c r="B24" s="16">
        <v>466923.710403335</v>
      </c>
      <c r="D24" s="24">
        <v>4714.2220454</v>
      </c>
      <c r="E24" s="24">
        <v>3293.78377</v>
      </c>
      <c r="F24" s="24">
        <v>1420.4382753999998</v>
      </c>
      <c r="G24" s="19"/>
      <c r="H24" s="36">
        <v>20820.063789</v>
      </c>
      <c r="I24" s="36">
        <v>18820.063789</v>
      </c>
      <c r="J24" s="36">
        <v>2000</v>
      </c>
      <c r="K24" s="19"/>
      <c r="L24" s="30" t="s">
        <v>16</v>
      </c>
      <c r="M24" s="16">
        <v>470344.14867806697</v>
      </c>
      <c r="O24" s="21">
        <f t="shared" si="0"/>
        <v>3420.438274731976</v>
      </c>
      <c r="P24" s="31">
        <f t="shared" si="1"/>
        <v>0.732547565806276</v>
      </c>
    </row>
    <row r="25" spans="1:16" ht="12.75">
      <c r="A25" s="7">
        <v>2013</v>
      </c>
      <c r="B25" s="16">
        <v>470344.14867806697</v>
      </c>
      <c r="D25" s="24">
        <v>4719.6093908</v>
      </c>
      <c r="E25" s="24">
        <v>3330.6189159</v>
      </c>
      <c r="F25" s="24">
        <v>1388.9904749000002</v>
      </c>
      <c r="G25" s="19"/>
      <c r="H25" s="36">
        <v>20725.96347</v>
      </c>
      <c r="I25" s="36">
        <v>18725.96347</v>
      </c>
      <c r="J25" s="36">
        <v>2000</v>
      </c>
      <c r="K25" s="19"/>
      <c r="L25" s="30" t="s">
        <v>16</v>
      </c>
      <c r="M25" s="16">
        <v>473733.13915352704</v>
      </c>
      <c r="O25" s="21">
        <f t="shared" si="0"/>
        <v>3388.990475460072</v>
      </c>
      <c r="P25" s="31">
        <f t="shared" si="1"/>
        <v>0.7205342056417735</v>
      </c>
    </row>
    <row r="26" spans="1:16" ht="12.75">
      <c r="A26" s="7">
        <v>2014</v>
      </c>
      <c r="B26" s="16">
        <v>473733.13915352704</v>
      </c>
      <c r="D26" s="24">
        <v>4730.5173682</v>
      </c>
      <c r="E26" s="24">
        <v>3369.5187897</v>
      </c>
      <c r="F26" s="24">
        <v>1360.9985785000003</v>
      </c>
      <c r="G26" s="19"/>
      <c r="H26" s="36">
        <v>20538.703835</v>
      </c>
      <c r="I26" s="36">
        <v>18538.703835</v>
      </c>
      <c r="J26" s="36">
        <v>2000</v>
      </c>
      <c r="K26" s="19"/>
      <c r="L26" s="30" t="s">
        <v>16</v>
      </c>
      <c r="M26" s="16">
        <v>477094.13773184695</v>
      </c>
      <c r="O26" s="21">
        <f t="shared" si="0"/>
        <v>3360.998578319908</v>
      </c>
      <c r="P26" s="31">
        <f t="shared" si="1"/>
        <v>0.7094708603931292</v>
      </c>
    </row>
    <row r="27" spans="1:16" ht="19.5" customHeight="1">
      <c r="A27" s="7">
        <v>2015</v>
      </c>
      <c r="B27" s="16">
        <v>477094.13773184695</v>
      </c>
      <c r="D27" s="24">
        <v>4748.098362</v>
      </c>
      <c r="E27" s="24">
        <v>3410.6673434</v>
      </c>
      <c r="F27" s="24">
        <v>1337.4310185999998</v>
      </c>
      <c r="G27" s="19"/>
      <c r="H27" s="36">
        <v>20538.703835</v>
      </c>
      <c r="I27" s="36">
        <v>18538.703835</v>
      </c>
      <c r="J27" s="36">
        <v>2000</v>
      </c>
      <c r="K27" s="19"/>
      <c r="L27" s="30" t="s">
        <v>16</v>
      </c>
      <c r="M27" s="16">
        <v>480431.568751068</v>
      </c>
      <c r="O27" s="21">
        <f t="shared" si="0"/>
        <v>3337.4310192210833</v>
      </c>
      <c r="P27" s="31">
        <f t="shared" si="1"/>
        <v>0.6995330177577873</v>
      </c>
    </row>
    <row r="28" spans="1:16" ht="12.75">
      <c r="A28" s="7">
        <v>2016</v>
      </c>
      <c r="B28" s="16">
        <v>480431.568751068</v>
      </c>
      <c r="C28" s="14"/>
      <c r="D28" s="24">
        <v>4773.2031177</v>
      </c>
      <c r="E28" s="24">
        <v>3453.4614996</v>
      </c>
      <c r="F28" s="24">
        <v>1319.7416180999999</v>
      </c>
      <c r="G28" s="26"/>
      <c r="H28" s="36">
        <v>20538.703835</v>
      </c>
      <c r="I28" s="36">
        <v>18538.703835</v>
      </c>
      <c r="J28" s="36">
        <v>2000</v>
      </c>
      <c r="K28" s="19"/>
      <c r="L28" s="30" t="s">
        <v>16</v>
      </c>
      <c r="M28" s="16">
        <v>483751.310368776</v>
      </c>
      <c r="N28" s="15"/>
      <c r="O28" s="21">
        <f t="shared" si="0"/>
        <v>3319.741617707943</v>
      </c>
      <c r="P28" s="31">
        <f t="shared" si="1"/>
        <v>0.6909915654248029</v>
      </c>
    </row>
    <row r="29" spans="1:16" ht="12.75">
      <c r="A29" s="8">
        <v>2017</v>
      </c>
      <c r="B29" s="16">
        <v>483751.310368776</v>
      </c>
      <c r="D29" s="37">
        <v>4805.6792179</v>
      </c>
      <c r="E29" s="37">
        <v>3497.7141383</v>
      </c>
      <c r="F29" s="40">
        <f aca="true" t="shared" si="2" ref="F29:F42">D29-E29</f>
        <v>1307.9650796000005</v>
      </c>
      <c r="G29" s="19"/>
      <c r="H29" s="37">
        <v>20538.703835</v>
      </c>
      <c r="I29" s="37">
        <v>18538.703835</v>
      </c>
      <c r="J29" s="37">
        <v>2000</v>
      </c>
      <c r="K29" s="19"/>
      <c r="L29" s="30" t="s">
        <v>16</v>
      </c>
      <c r="M29" s="16">
        <v>487059.275448559</v>
      </c>
      <c r="O29" s="21">
        <f t="shared" si="0"/>
        <v>3307.9650797830545</v>
      </c>
      <c r="P29" s="31">
        <f t="shared" si="1"/>
        <v>0.6838152184562163</v>
      </c>
    </row>
    <row r="30" spans="1:16" ht="12.75">
      <c r="A30" s="8">
        <v>2018</v>
      </c>
      <c r="B30" s="16">
        <v>487059.275448559</v>
      </c>
      <c r="D30" s="37">
        <v>4844.5063898</v>
      </c>
      <c r="E30" s="37">
        <v>3543.1683473</v>
      </c>
      <c r="F30" s="40">
        <f t="shared" si="2"/>
        <v>1301.3380425</v>
      </c>
      <c r="G30" s="19"/>
      <c r="H30" s="37">
        <v>20538.703835</v>
      </c>
      <c r="I30" s="37">
        <v>18538.703835</v>
      </c>
      <c r="J30" s="37">
        <v>2000</v>
      </c>
      <c r="K30" s="19"/>
      <c r="L30" s="30" t="s">
        <v>16</v>
      </c>
      <c r="M30" s="16">
        <v>490360.61349079007</v>
      </c>
      <c r="O30" s="21">
        <f t="shared" si="0"/>
        <v>3301.338042231044</v>
      </c>
      <c r="P30" s="31">
        <f t="shared" si="1"/>
        <v>0.6778103217910519</v>
      </c>
    </row>
    <row r="31" spans="1:16" ht="12.75">
      <c r="A31" s="8">
        <v>2019</v>
      </c>
      <c r="B31" s="16">
        <v>490360.61349079007</v>
      </c>
      <c r="D31" s="37">
        <v>4887.8917593</v>
      </c>
      <c r="E31" s="37">
        <v>3589.4380875</v>
      </c>
      <c r="F31" s="40">
        <f t="shared" si="2"/>
        <v>1298.4536717999995</v>
      </c>
      <c r="G31" s="19"/>
      <c r="H31" s="37">
        <v>20538.703835</v>
      </c>
      <c r="I31" s="37">
        <v>18538.703835</v>
      </c>
      <c r="J31" s="37">
        <v>2000</v>
      </c>
      <c r="K31" s="19"/>
      <c r="L31" s="30" t="s">
        <v>16</v>
      </c>
      <c r="M31" s="16">
        <v>493659.067162791</v>
      </c>
      <c r="O31" s="21">
        <f t="shared" si="0"/>
        <v>3298.4536720009055</v>
      </c>
      <c r="P31" s="31">
        <f t="shared" si="1"/>
        <v>0.6726587701487279</v>
      </c>
    </row>
    <row r="32" spans="1:16" ht="19.5" customHeight="1">
      <c r="A32" s="8">
        <v>2020</v>
      </c>
      <c r="B32" s="16">
        <v>493659.067162791</v>
      </c>
      <c r="D32" s="24">
        <v>4933.5929064</v>
      </c>
      <c r="E32" s="24">
        <v>3635.8317717</v>
      </c>
      <c r="F32" s="40">
        <f t="shared" si="2"/>
        <v>1297.7611347000002</v>
      </c>
      <c r="G32" s="19"/>
      <c r="H32" s="36">
        <v>20538.703835</v>
      </c>
      <c r="I32" s="36">
        <v>18538.703835</v>
      </c>
      <c r="J32" s="36">
        <v>2000</v>
      </c>
      <c r="K32" s="19"/>
      <c r="L32" s="30" t="s">
        <v>16</v>
      </c>
      <c r="M32" s="16">
        <v>496957</v>
      </c>
      <c r="O32" s="21">
        <f>M32-B32</f>
        <v>3297.932837209024</v>
      </c>
      <c r="P32" s="31">
        <f t="shared" si="1"/>
        <v>0.6680587993983881</v>
      </c>
    </row>
    <row r="33" spans="1:16" ht="12.75">
      <c r="A33" s="8">
        <v>2021</v>
      </c>
      <c r="B33" s="16">
        <v>496956.828297215</v>
      </c>
      <c r="D33" s="37">
        <v>4979.136869</v>
      </c>
      <c r="E33" s="37">
        <v>3685.1637404</v>
      </c>
      <c r="F33" s="40">
        <f t="shared" si="2"/>
        <v>1293.9731286</v>
      </c>
      <c r="G33" s="19"/>
      <c r="H33" s="37">
        <v>20538.703835</v>
      </c>
      <c r="I33" s="37">
        <v>18538.703835</v>
      </c>
      <c r="J33" s="37">
        <v>2000</v>
      </c>
      <c r="K33" s="19"/>
      <c r="L33" s="30" t="s">
        <v>16</v>
      </c>
      <c r="M33" s="16">
        <v>500250.80142556597</v>
      </c>
      <c r="O33" s="21">
        <f t="shared" si="0"/>
        <v>3293.9731283509755</v>
      </c>
      <c r="P33" s="31">
        <f t="shared" si="1"/>
        <v>0.6628288295459237</v>
      </c>
    </row>
    <row r="34" spans="1:16" ht="12.75">
      <c r="A34" s="8">
        <v>2022</v>
      </c>
      <c r="B34" s="16">
        <v>500250.80142556597</v>
      </c>
      <c r="D34" s="37">
        <v>5022.2073655</v>
      </c>
      <c r="E34" s="37">
        <v>3734.9769789</v>
      </c>
      <c r="F34" s="40">
        <f t="shared" si="2"/>
        <v>1287.2303866000002</v>
      </c>
      <c r="G34" s="19"/>
      <c r="H34" s="37">
        <v>20538.703835</v>
      </c>
      <c r="I34" s="37">
        <v>18538.703835</v>
      </c>
      <c r="J34" s="37">
        <v>2000</v>
      </c>
      <c r="K34" s="19"/>
      <c r="L34" s="30" t="s">
        <v>16</v>
      </c>
      <c r="M34" s="16">
        <v>503538.0318121731</v>
      </c>
      <c r="O34" s="21">
        <f t="shared" si="0"/>
        <v>3287.230386607116</v>
      </c>
      <c r="P34" s="31">
        <f t="shared" si="1"/>
        <v>0.6571164658286378</v>
      </c>
    </row>
    <row r="35" spans="1:16" ht="12.75">
      <c r="A35" s="8">
        <v>2023</v>
      </c>
      <c r="B35" s="16">
        <v>503538.0318121731</v>
      </c>
      <c r="C35" s="4"/>
      <c r="D35" s="37">
        <v>5060.8080903</v>
      </c>
      <c r="E35" s="37">
        <v>3785.5585495</v>
      </c>
      <c r="F35" s="40">
        <f t="shared" si="2"/>
        <v>1275.2495408</v>
      </c>
      <c r="G35" s="27"/>
      <c r="H35" s="37">
        <v>20538.703835</v>
      </c>
      <c r="I35" s="37">
        <v>18538.703835</v>
      </c>
      <c r="J35" s="37">
        <v>2000</v>
      </c>
      <c r="K35" s="19"/>
      <c r="L35" s="30" t="s">
        <v>16</v>
      </c>
      <c r="M35" s="16">
        <v>506813.281353306</v>
      </c>
      <c r="N35" s="4"/>
      <c r="O35" s="21">
        <f t="shared" si="0"/>
        <v>3275.2495411329437</v>
      </c>
      <c r="P35" s="31">
        <f t="shared" si="1"/>
        <v>0.6504473017352259</v>
      </c>
    </row>
    <row r="36" spans="1:16" ht="12.75">
      <c r="A36" s="7">
        <v>2024</v>
      </c>
      <c r="B36" s="16">
        <v>506813.281353306</v>
      </c>
      <c r="D36" s="37">
        <v>5093.5123205</v>
      </c>
      <c r="E36" s="37">
        <v>3837.0743787</v>
      </c>
      <c r="F36" s="40">
        <f t="shared" si="2"/>
        <v>1256.4379417999999</v>
      </c>
      <c r="G36" s="19"/>
      <c r="H36" s="37">
        <v>20538.703835</v>
      </c>
      <c r="I36" s="37">
        <v>18538.703835</v>
      </c>
      <c r="J36" s="37">
        <v>2000</v>
      </c>
      <c r="K36" s="19"/>
      <c r="L36" s="30" t="s">
        <v>16</v>
      </c>
      <c r="M36" s="16">
        <v>510069.719295049</v>
      </c>
      <c r="O36" s="21">
        <f t="shared" si="0"/>
        <v>3256.4379417430027</v>
      </c>
      <c r="P36" s="31">
        <f t="shared" si="1"/>
        <v>0.6425320846066973</v>
      </c>
    </row>
    <row r="37" spans="1:16" ht="19.5" customHeight="1">
      <c r="A37" s="7">
        <v>2025</v>
      </c>
      <c r="B37" s="16">
        <v>510069.719295049</v>
      </c>
      <c r="D37" s="24">
        <v>5119.5074976</v>
      </c>
      <c r="E37" s="24">
        <v>3889.1003364</v>
      </c>
      <c r="F37" s="40">
        <f t="shared" si="2"/>
        <v>1230.4071611999998</v>
      </c>
      <c r="G37" s="19"/>
      <c r="H37" s="36">
        <v>20538.703835</v>
      </c>
      <c r="I37" s="36">
        <v>18538.703835</v>
      </c>
      <c r="J37" s="36">
        <v>2000</v>
      </c>
      <c r="K37" s="19"/>
      <c r="L37" s="30" t="s">
        <v>16</v>
      </c>
      <c r="M37" s="16">
        <v>513300.1264559009</v>
      </c>
      <c r="O37" s="21">
        <f t="shared" si="0"/>
        <v>3230.4071608518716</v>
      </c>
      <c r="P37" s="31">
        <f t="shared" si="1"/>
        <v>0.6333265901995738</v>
      </c>
    </row>
    <row r="38" spans="1:16" ht="12.75">
      <c r="A38" s="7">
        <v>2026</v>
      </c>
      <c r="B38" s="16">
        <v>513300.1264559009</v>
      </c>
      <c r="D38" s="37">
        <v>5138.6761428</v>
      </c>
      <c r="E38" s="37">
        <v>3942.5344161</v>
      </c>
      <c r="F38" s="40">
        <f t="shared" si="2"/>
        <v>1196.1417267000002</v>
      </c>
      <c r="G38" s="19"/>
      <c r="H38" s="37">
        <v>20538.703835</v>
      </c>
      <c r="I38" s="37">
        <v>18538.703835</v>
      </c>
      <c r="J38" s="37">
        <v>2000</v>
      </c>
      <c r="K38" s="19"/>
      <c r="L38" s="30" t="s">
        <v>16</v>
      </c>
      <c r="M38" s="16">
        <v>516496.2681823319</v>
      </c>
      <c r="O38" s="21">
        <f t="shared" si="0"/>
        <v>3196.1417264310294</v>
      </c>
      <c r="P38" s="31">
        <f t="shared" si="1"/>
        <v>0.6226652910644898</v>
      </c>
    </row>
    <row r="39" spans="1:16" ht="12.75">
      <c r="A39" s="7">
        <v>2027</v>
      </c>
      <c r="B39" s="16">
        <v>516496.2681823319</v>
      </c>
      <c r="D39" s="37">
        <v>5151.5077035</v>
      </c>
      <c r="E39" s="37">
        <v>3997.023476</v>
      </c>
      <c r="F39" s="40">
        <f t="shared" si="2"/>
        <v>1154.4842275000005</v>
      </c>
      <c r="G39" s="19"/>
      <c r="H39" s="37">
        <v>20538.703835</v>
      </c>
      <c r="I39" s="37">
        <v>18538.703835</v>
      </c>
      <c r="J39" s="37">
        <v>2000</v>
      </c>
      <c r="K39" s="19"/>
      <c r="L39" s="30" t="s">
        <v>16</v>
      </c>
      <c r="M39" s="16">
        <v>519650.75241011404</v>
      </c>
      <c r="O39" s="21">
        <f t="shared" si="0"/>
        <v>3154.4842277821153</v>
      </c>
      <c r="P39" s="31">
        <f t="shared" si="1"/>
        <v>0.6107467608398148</v>
      </c>
    </row>
    <row r="40" spans="1:16" ht="12.75">
      <c r="A40" s="7">
        <v>2028</v>
      </c>
      <c r="B40" s="16">
        <v>519650.75241011404</v>
      </c>
      <c r="D40" s="37">
        <v>5159.0522895</v>
      </c>
      <c r="E40" s="37">
        <v>4052.7241624</v>
      </c>
      <c r="F40" s="40">
        <f t="shared" si="2"/>
        <v>1106.3281271000005</v>
      </c>
      <c r="G40" s="19"/>
      <c r="H40" s="37">
        <v>20538.703835</v>
      </c>
      <c r="I40" s="37">
        <v>18538.703835</v>
      </c>
      <c r="J40" s="37">
        <v>2000</v>
      </c>
      <c r="K40" s="19"/>
      <c r="L40" s="30" t="s">
        <v>16</v>
      </c>
      <c r="M40" s="16">
        <v>522757.08053744293</v>
      </c>
      <c r="O40" s="21">
        <f t="shared" si="0"/>
        <v>3106.3281273288885</v>
      </c>
      <c r="P40" s="31">
        <f t="shared" si="1"/>
        <v>0.5977722754988605</v>
      </c>
    </row>
    <row r="41" spans="1:16" ht="12.75">
      <c r="A41" s="7">
        <v>2029</v>
      </c>
      <c r="B41" s="16">
        <v>522757.08053744293</v>
      </c>
      <c r="D41" s="37">
        <v>5162.6823894</v>
      </c>
      <c r="E41" s="37">
        <v>4109.385526</v>
      </c>
      <c r="F41" s="40">
        <f t="shared" si="2"/>
        <v>1053.2968634</v>
      </c>
      <c r="G41" s="19"/>
      <c r="H41" s="37">
        <v>20538.703835</v>
      </c>
      <c r="I41" s="37">
        <v>18538.703835</v>
      </c>
      <c r="J41" s="37">
        <v>2000</v>
      </c>
      <c r="K41" s="19"/>
      <c r="L41" s="30" t="s">
        <v>16</v>
      </c>
      <c r="M41" s="16">
        <v>525810.37740105</v>
      </c>
      <c r="O41" s="21">
        <f t="shared" si="0"/>
        <v>3053.2968636070145</v>
      </c>
      <c r="P41" s="31">
        <f t="shared" si="1"/>
        <v>0.5840756590935012</v>
      </c>
    </row>
    <row r="42" spans="1:16" ht="12.75">
      <c r="A42" s="7">
        <v>2030</v>
      </c>
      <c r="B42" s="16">
        <v>525810.37740105</v>
      </c>
      <c r="D42" s="19">
        <v>5164</v>
      </c>
      <c r="E42" s="19">
        <v>4167</v>
      </c>
      <c r="F42" s="40">
        <f t="shared" si="2"/>
        <v>997</v>
      </c>
      <c r="G42" s="19"/>
      <c r="H42" s="36">
        <v>20538.703835</v>
      </c>
      <c r="I42" s="37">
        <v>18538.703835</v>
      </c>
      <c r="J42" s="36">
        <v>2000</v>
      </c>
      <c r="K42" s="19"/>
      <c r="L42" s="30" t="s">
        <v>16</v>
      </c>
      <c r="M42" s="16">
        <v>528807.57702675</v>
      </c>
      <c r="O42" s="21">
        <f t="shared" si="0"/>
        <v>2997.1996257000137</v>
      </c>
      <c r="P42" s="31">
        <f t="shared" si="1"/>
        <v>0.5700153048546563</v>
      </c>
    </row>
    <row r="43" spans="4:12" ht="12.75">
      <c r="D43" s="19"/>
      <c r="E43" s="19"/>
      <c r="F43" s="19"/>
      <c r="G43" s="19"/>
      <c r="H43" s="19"/>
      <c r="I43" s="19"/>
      <c r="J43" s="19"/>
      <c r="K43" s="19"/>
      <c r="L43" s="19"/>
    </row>
    <row r="44" ht="15.75" customHeight="1">
      <c r="A44" t="s">
        <v>27</v>
      </c>
    </row>
    <row r="45" spans="1:15" s="18" customFormat="1" ht="15.75" customHeight="1">
      <c r="A45" s="32" t="s">
        <v>17</v>
      </c>
      <c r="B45" s="22"/>
      <c r="C45" s="22"/>
      <c r="D45" s="28"/>
      <c r="E45" s="28"/>
      <c r="F45" s="28"/>
      <c r="G45" s="28"/>
      <c r="H45" s="28"/>
      <c r="I45" s="28"/>
      <c r="J45" s="28"/>
      <c r="K45" s="28"/>
      <c r="L45" s="28"/>
      <c r="M45" s="23"/>
      <c r="N45" s="23"/>
      <c r="O45" s="23"/>
    </row>
    <row r="46" spans="1:16" s="17" customFormat="1" ht="3.75" customHeight="1">
      <c r="A46" s="20"/>
      <c r="B46" s="20"/>
      <c r="C46" s="20"/>
      <c r="D46" s="33"/>
      <c r="E46" s="34"/>
      <c r="F46" s="34"/>
      <c r="G46" s="34"/>
      <c r="H46" s="34"/>
      <c r="I46" s="34"/>
      <c r="J46" s="34"/>
      <c r="K46" s="34"/>
      <c r="L46" s="34"/>
      <c r="M46" s="35"/>
      <c r="N46" s="35"/>
      <c r="O46" s="35"/>
      <c r="P46" s="35"/>
    </row>
  </sheetData>
  <sheetProtection/>
  <mergeCells count="3">
    <mergeCell ref="B9:B13"/>
    <mergeCell ref="M9:M13"/>
    <mergeCell ref="L10:L13"/>
  </mergeCells>
  <printOptions/>
  <pageMargins left="0.7086614173228347" right="0.708661417322834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6"/>
  <sheetViews>
    <sheetView zoomScalePageLayoutView="0" workbookViewId="0" topLeftCell="A1">
      <selection activeCell="Q1" sqref="Q1"/>
    </sheetView>
  </sheetViews>
  <sheetFormatPr defaultColWidth="11.19921875" defaultRowHeight="12.75"/>
  <cols>
    <col min="1" max="1" width="10" style="7" customWidth="1"/>
    <col min="2" max="2" width="11.3984375" style="0" customWidth="1"/>
    <col min="3" max="3" width="3" style="0" customWidth="1"/>
    <col min="5" max="6" width="10" style="0" customWidth="1"/>
    <col min="7" max="7" width="3" style="0" customWidth="1"/>
    <col min="9" max="10" width="10" style="0" customWidth="1"/>
    <col min="11" max="11" width="3" style="0" customWidth="1"/>
    <col min="12" max="12" width="11.796875" style="0" customWidth="1"/>
    <col min="13" max="13" width="9.796875" style="0" bestFit="1" customWidth="1"/>
    <col min="14" max="14" width="2.59765625" style="0" customWidth="1"/>
    <col min="15" max="15" width="7.796875" style="0" bestFit="1" customWidth="1"/>
    <col min="16" max="16" width="7" style="0" customWidth="1"/>
  </cols>
  <sheetData>
    <row r="1" spans="1:16" ht="34.5" customHeight="1">
      <c r="A1" s="45" t="s">
        <v>18</v>
      </c>
      <c r="B1" s="42"/>
      <c r="C1" s="42"/>
      <c r="D1" s="43"/>
      <c r="E1" s="43"/>
      <c r="F1" s="43"/>
      <c r="G1" s="43"/>
      <c r="H1" s="43"/>
      <c r="I1" s="43"/>
      <c r="J1" s="43"/>
      <c r="K1" s="43"/>
      <c r="P1" s="43"/>
    </row>
    <row r="2" spans="1:16" ht="4.5" customHeight="1" thickBot="1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</row>
    <row r="3" s="44" customFormat="1" ht="30" customHeight="1">
      <c r="A3" s="12" t="s">
        <v>15</v>
      </c>
    </row>
    <row r="4" s="44" customFormat="1" ht="15.75" customHeight="1">
      <c r="A4" s="12" t="s">
        <v>19</v>
      </c>
    </row>
    <row r="5" spans="1:16" s="44" customFormat="1" ht="15.75" customHeight="1">
      <c r="A5" s="12" t="s">
        <v>24</v>
      </c>
      <c r="P5" s="47" t="s">
        <v>34</v>
      </c>
    </row>
    <row r="6" spans="1:16" s="10" customFormat="1" ht="15.75" customHeight="1">
      <c r="A6" s="9" t="s">
        <v>13</v>
      </c>
      <c r="P6" s="11" t="s">
        <v>14</v>
      </c>
    </row>
    <row r="7" spans="1:16" ht="3.75" customHeight="1">
      <c r="A7" s="6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ht="3.75" customHeight="1"/>
    <row r="9" spans="2:13" ht="8.25" customHeight="1">
      <c r="B9" s="48" t="s">
        <v>10</v>
      </c>
      <c r="M9" s="48" t="s">
        <v>11</v>
      </c>
    </row>
    <row r="10" spans="1:16" ht="12.75" customHeight="1">
      <c r="A10" s="8"/>
      <c r="B10" s="49"/>
      <c r="C10" s="4"/>
      <c r="F10" s="1" t="s">
        <v>3</v>
      </c>
      <c r="G10" s="4"/>
      <c r="J10" s="1" t="s">
        <v>6</v>
      </c>
      <c r="K10" s="4"/>
      <c r="L10" s="48" t="s">
        <v>12</v>
      </c>
      <c r="M10" s="49"/>
      <c r="P10" s="1" t="s">
        <v>9</v>
      </c>
    </row>
    <row r="11" spans="1:16" ht="3.75" customHeight="1">
      <c r="A11" s="8"/>
      <c r="B11" s="49"/>
      <c r="C11" s="5"/>
      <c r="D11" s="3"/>
      <c r="E11" s="3"/>
      <c r="F11" s="3"/>
      <c r="G11" s="5"/>
      <c r="H11" s="3"/>
      <c r="I11" s="3"/>
      <c r="J11" s="3"/>
      <c r="K11" s="5"/>
      <c r="L11" s="49"/>
      <c r="M11" s="49"/>
      <c r="N11" s="5"/>
      <c r="O11" s="3"/>
      <c r="P11" s="3"/>
    </row>
    <row r="12" spans="1:16" ht="3.75" customHeight="1">
      <c r="A12" s="8"/>
      <c r="B12" s="49"/>
      <c r="C12" s="5"/>
      <c r="D12" s="1"/>
      <c r="E12" s="1"/>
      <c r="F12" s="1"/>
      <c r="G12" s="5"/>
      <c r="H12" s="1"/>
      <c r="I12" s="1"/>
      <c r="J12" s="1"/>
      <c r="K12" s="5"/>
      <c r="L12" s="49"/>
      <c r="M12" s="49"/>
      <c r="N12" s="5"/>
      <c r="O12" s="1"/>
      <c r="P12" s="1"/>
    </row>
    <row r="13" spans="1:16" ht="12.75">
      <c r="A13" s="8"/>
      <c r="B13" s="49"/>
      <c r="C13" s="5"/>
      <c r="D13" s="1" t="s">
        <v>0</v>
      </c>
      <c r="E13" s="1" t="s">
        <v>1</v>
      </c>
      <c r="F13" s="1" t="s">
        <v>2</v>
      </c>
      <c r="G13" s="5"/>
      <c r="H13" s="1" t="s">
        <v>4</v>
      </c>
      <c r="I13" s="1" t="s">
        <v>5</v>
      </c>
      <c r="J13" s="1" t="s">
        <v>2</v>
      </c>
      <c r="K13" s="1"/>
      <c r="L13" s="49"/>
      <c r="M13" s="49"/>
      <c r="N13" s="5"/>
      <c r="O13" s="1" t="s">
        <v>7</v>
      </c>
      <c r="P13" s="1" t="s">
        <v>8</v>
      </c>
    </row>
    <row r="14" spans="1:16" ht="3.75" customHeight="1">
      <c r="A14" s="6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</row>
    <row r="15" ht="3.75" customHeight="1"/>
    <row r="16" spans="1:16" ht="19.5" customHeight="1">
      <c r="A16" s="7">
        <v>2004</v>
      </c>
      <c r="B16" s="19">
        <v>434473</v>
      </c>
      <c r="D16" s="24">
        <v>4634.5599539</v>
      </c>
      <c r="E16" s="24">
        <v>3100.4961846</v>
      </c>
      <c r="F16" s="24">
        <v>1534.0637693000003</v>
      </c>
      <c r="G16" s="19"/>
      <c r="H16" s="36">
        <v>20139.981959</v>
      </c>
      <c r="I16" s="36">
        <v>17639.982</v>
      </c>
      <c r="J16" s="36">
        <v>2499.9999590000007</v>
      </c>
      <c r="K16" s="19"/>
      <c r="L16" s="30" t="s">
        <v>16</v>
      </c>
      <c r="M16" s="16">
        <v>438507.06372807594</v>
      </c>
      <c r="O16" s="21">
        <f>M16-B16</f>
        <v>4034.06372807594</v>
      </c>
      <c r="P16" s="31">
        <f>(O16/B16)*100</f>
        <v>0.9284958393446636</v>
      </c>
    </row>
    <row r="17" spans="1:16" ht="12.75">
      <c r="A17" s="7">
        <v>2005</v>
      </c>
      <c r="B17" s="16">
        <v>438507.06372807594</v>
      </c>
      <c r="D17" s="24">
        <v>4640.1209441</v>
      </c>
      <c r="E17" s="24">
        <v>3113.2434746</v>
      </c>
      <c r="F17" s="24">
        <v>1526.8774695000002</v>
      </c>
      <c r="G17" s="19"/>
      <c r="H17" s="36">
        <v>19866.52411</v>
      </c>
      <c r="I17" s="36">
        <v>17731.524145</v>
      </c>
      <c r="J17" s="36">
        <v>2134.999964999999</v>
      </c>
      <c r="K17" s="19"/>
      <c r="L17" s="30" t="s">
        <v>16</v>
      </c>
      <c r="M17" s="16">
        <v>442168.9411625491</v>
      </c>
      <c r="O17" s="21">
        <f aca="true" t="shared" si="0" ref="O17:O42">M17-B17</f>
        <v>3661.8774344731355</v>
      </c>
      <c r="P17" s="31">
        <f aca="true" t="shared" si="1" ref="P17:P42">(O17/B17)*100</f>
        <v>0.8350783231040296</v>
      </c>
    </row>
    <row r="18" spans="1:16" ht="12.75">
      <c r="A18" s="7">
        <v>2006</v>
      </c>
      <c r="B18" s="16">
        <v>442168.9411625491</v>
      </c>
      <c r="D18" s="24">
        <v>4638.9148956</v>
      </c>
      <c r="E18" s="24">
        <v>3128.0852099</v>
      </c>
      <c r="F18" s="24">
        <v>1510.8296857</v>
      </c>
      <c r="G18" s="19"/>
      <c r="H18" s="36">
        <v>19678.839386</v>
      </c>
      <c r="I18" s="36">
        <v>17908.839386</v>
      </c>
      <c r="J18" s="36">
        <v>1770</v>
      </c>
      <c r="K18" s="19"/>
      <c r="L18" s="30" t="s">
        <v>16</v>
      </c>
      <c r="M18" s="16">
        <v>445449.77084803797</v>
      </c>
      <c r="O18" s="21">
        <f t="shared" si="0"/>
        <v>3280.8296854888904</v>
      </c>
      <c r="P18" s="31">
        <f t="shared" si="1"/>
        <v>0.7419855580229004</v>
      </c>
    </row>
    <row r="19" spans="1:16" ht="12.75">
      <c r="A19" s="7">
        <v>2007</v>
      </c>
      <c r="B19" s="16">
        <v>445449.77084803797</v>
      </c>
      <c r="D19" s="24">
        <v>4628.9886811</v>
      </c>
      <c r="E19" s="24">
        <v>3146.5076904</v>
      </c>
      <c r="F19" s="24">
        <v>1482.4809907</v>
      </c>
      <c r="G19" s="19"/>
      <c r="H19" s="36">
        <v>19787.016174</v>
      </c>
      <c r="I19" s="36">
        <v>18267.016174</v>
      </c>
      <c r="J19" s="36">
        <v>1520</v>
      </c>
      <c r="K19" s="19"/>
      <c r="L19" s="30" t="s">
        <v>16</v>
      </c>
      <c r="M19" s="16">
        <v>448452.251838854</v>
      </c>
      <c r="O19" s="21">
        <f t="shared" si="0"/>
        <v>3002.480990816024</v>
      </c>
      <c r="P19" s="31">
        <f t="shared" si="1"/>
        <v>0.6740335695088503</v>
      </c>
    </row>
    <row r="20" spans="1:16" ht="12.75">
      <c r="A20" s="7">
        <v>2008</v>
      </c>
      <c r="B20" s="16">
        <v>448452.251838854</v>
      </c>
      <c r="D20" s="24">
        <v>4613.0809647</v>
      </c>
      <c r="E20" s="24">
        <v>3168.0429634</v>
      </c>
      <c r="F20" s="24">
        <v>1445.0380012999995</v>
      </c>
      <c r="G20" s="19"/>
      <c r="H20" s="36">
        <v>19811.021417</v>
      </c>
      <c r="I20" s="36">
        <v>18541.021417</v>
      </c>
      <c r="J20" s="36">
        <v>1270</v>
      </c>
      <c r="K20" s="19"/>
      <c r="L20" s="30" t="s">
        <v>16</v>
      </c>
      <c r="M20" s="16">
        <v>451167.289840515</v>
      </c>
      <c r="O20" s="21">
        <f t="shared" si="0"/>
        <v>2715.0380016610143</v>
      </c>
      <c r="P20" s="31">
        <f t="shared" si="1"/>
        <v>0.6054240982240917</v>
      </c>
    </row>
    <row r="21" spans="1:16" ht="12.75">
      <c r="A21" s="7">
        <v>2009</v>
      </c>
      <c r="B21" s="16">
        <v>451167.289840515</v>
      </c>
      <c r="D21" s="24">
        <v>4591.4476246</v>
      </c>
      <c r="E21" s="24">
        <v>3192.9202736</v>
      </c>
      <c r="F21" s="24">
        <v>1398.5273510000002</v>
      </c>
      <c r="G21" s="19"/>
      <c r="H21" s="36">
        <v>19826.431631</v>
      </c>
      <c r="I21" s="36">
        <v>18726.431631</v>
      </c>
      <c r="J21" s="36">
        <v>1100</v>
      </c>
      <c r="K21" s="19"/>
      <c r="L21" s="30" t="s">
        <v>16</v>
      </c>
      <c r="M21" s="16">
        <v>453665.817191626</v>
      </c>
      <c r="O21" s="21">
        <f t="shared" si="0"/>
        <v>2498.527351110999</v>
      </c>
      <c r="P21" s="31">
        <f t="shared" si="1"/>
        <v>0.5537917768804148</v>
      </c>
    </row>
    <row r="22" spans="1:16" ht="19.5" customHeight="1">
      <c r="A22" s="7">
        <v>2010</v>
      </c>
      <c r="B22" s="16">
        <v>453665.817191626</v>
      </c>
      <c r="D22" s="24">
        <v>4566.6312952</v>
      </c>
      <c r="E22" s="24">
        <v>3220.8089964</v>
      </c>
      <c r="F22" s="24">
        <v>1345.8222987999998</v>
      </c>
      <c r="G22" s="19"/>
      <c r="H22" s="36">
        <v>19870.063789</v>
      </c>
      <c r="I22" s="36">
        <v>18820.063789</v>
      </c>
      <c r="J22" s="36">
        <v>1050</v>
      </c>
      <c r="K22" s="19"/>
      <c r="L22" s="30" t="s">
        <v>16</v>
      </c>
      <c r="M22" s="16">
        <v>456061.63949063</v>
      </c>
      <c r="O22" s="21">
        <f t="shared" si="0"/>
        <v>2395.8222990040085</v>
      </c>
      <c r="P22" s="31">
        <f t="shared" si="1"/>
        <v>0.528102891647229</v>
      </c>
    </row>
    <row r="23" spans="1:16" ht="12.75">
      <c r="A23" s="7">
        <v>2011</v>
      </c>
      <c r="B23" s="16">
        <v>456061.63949063</v>
      </c>
      <c r="D23" s="24">
        <v>4542.6062973</v>
      </c>
      <c r="E23" s="24">
        <v>3250.5850276</v>
      </c>
      <c r="F23" s="24">
        <v>1292.0212696999997</v>
      </c>
      <c r="G23" s="19"/>
      <c r="H23" s="36">
        <v>19820.063789</v>
      </c>
      <c r="I23" s="36">
        <v>18820.063789</v>
      </c>
      <c r="J23" s="36">
        <v>1000</v>
      </c>
      <c r="K23" s="19"/>
      <c r="L23" s="30" t="s">
        <v>16</v>
      </c>
      <c r="M23" s="16">
        <v>458353.66075951495</v>
      </c>
      <c r="O23" s="21">
        <f t="shared" si="0"/>
        <v>2292.0212688849424</v>
      </c>
      <c r="P23" s="31">
        <f t="shared" si="1"/>
        <v>0.5025683088463381</v>
      </c>
    </row>
    <row r="24" spans="1:16" ht="12.75">
      <c r="A24" s="7">
        <v>2012</v>
      </c>
      <c r="B24" s="16">
        <v>458353.66075951495</v>
      </c>
      <c r="D24" s="24">
        <v>4521.0631811</v>
      </c>
      <c r="E24" s="24">
        <v>3283.2750288</v>
      </c>
      <c r="F24" s="24">
        <v>1237.7881523</v>
      </c>
      <c r="G24" s="19"/>
      <c r="H24" s="36">
        <v>19820.063789</v>
      </c>
      <c r="I24" s="36">
        <v>18820.063789</v>
      </c>
      <c r="J24" s="36">
        <v>1000</v>
      </c>
      <c r="K24" s="19"/>
      <c r="L24" s="30" t="s">
        <v>16</v>
      </c>
      <c r="M24" s="16">
        <v>460591.44891255395</v>
      </c>
      <c r="O24" s="21">
        <f t="shared" si="0"/>
        <v>2237.7881530390005</v>
      </c>
      <c r="P24" s="31">
        <f t="shared" si="1"/>
        <v>0.48822303487897833</v>
      </c>
    </row>
    <row r="25" spans="1:16" ht="12.75">
      <c r="A25" s="7">
        <v>2013</v>
      </c>
      <c r="B25" s="16">
        <v>460591.44891255395</v>
      </c>
      <c r="D25" s="24">
        <v>4505.0335701</v>
      </c>
      <c r="E25" s="24">
        <v>3318.5841265</v>
      </c>
      <c r="F25" s="24">
        <v>1186.4494436000004</v>
      </c>
      <c r="G25" s="19"/>
      <c r="H25" s="36">
        <v>19725.96347</v>
      </c>
      <c r="I25" s="36">
        <v>18725.96347</v>
      </c>
      <c r="J25" s="36">
        <v>1000</v>
      </c>
      <c r="K25" s="19"/>
      <c r="L25" s="30" t="s">
        <v>16</v>
      </c>
      <c r="M25" s="16">
        <v>462777.89835554396</v>
      </c>
      <c r="O25" s="21">
        <f t="shared" si="0"/>
        <v>2186.449442990008</v>
      </c>
      <c r="P25" s="31">
        <f t="shared" si="1"/>
        <v>0.4747047406442663</v>
      </c>
    </row>
    <row r="26" spans="1:16" ht="12.75">
      <c r="A26" s="7">
        <v>2014</v>
      </c>
      <c r="B26" s="16">
        <v>462777.89835554396</v>
      </c>
      <c r="D26" s="24">
        <v>4496.220493</v>
      </c>
      <c r="E26" s="24">
        <v>3355.894109</v>
      </c>
      <c r="F26" s="24">
        <v>1140.326384</v>
      </c>
      <c r="G26" s="19"/>
      <c r="H26" s="36">
        <v>19538.703835</v>
      </c>
      <c r="I26" s="36">
        <v>18538.703835</v>
      </c>
      <c r="J26" s="36">
        <v>1000</v>
      </c>
      <c r="K26" s="19"/>
      <c r="L26" s="30" t="s">
        <v>16</v>
      </c>
      <c r="M26" s="16">
        <v>464918.224739708</v>
      </c>
      <c r="O26" s="21">
        <f t="shared" si="0"/>
        <v>2140.3263841640437</v>
      </c>
      <c r="P26" s="31">
        <f t="shared" si="1"/>
        <v>0.46249537667411883</v>
      </c>
    </row>
    <row r="27" spans="1:16" ht="19.5" customHeight="1">
      <c r="A27" s="7">
        <v>2015</v>
      </c>
      <c r="B27" s="16">
        <v>464918.224739708</v>
      </c>
      <c r="D27" s="24">
        <v>4495.8831033</v>
      </c>
      <c r="E27" s="24">
        <v>3395.3816775</v>
      </c>
      <c r="F27" s="24">
        <v>1100.5014257999997</v>
      </c>
      <c r="G27" s="19"/>
      <c r="H27" s="36">
        <v>19538.703835</v>
      </c>
      <c r="I27" s="36">
        <v>18538.703835</v>
      </c>
      <c r="J27" s="36">
        <v>1000</v>
      </c>
      <c r="K27" s="19"/>
      <c r="L27" s="30" t="s">
        <v>16</v>
      </c>
      <c r="M27" s="16">
        <v>467018.726165326</v>
      </c>
      <c r="O27" s="21">
        <f t="shared" si="0"/>
        <v>2100.5014256180148</v>
      </c>
      <c r="P27" s="31">
        <f t="shared" si="1"/>
        <v>0.45180019062363375</v>
      </c>
    </row>
    <row r="28" spans="1:16" ht="12.75">
      <c r="A28" s="7">
        <v>2016</v>
      </c>
      <c r="B28" s="16">
        <v>467018.726165326</v>
      </c>
      <c r="C28" s="14"/>
      <c r="D28" s="24">
        <v>4504.882498</v>
      </c>
      <c r="E28" s="24">
        <v>3436.4345346</v>
      </c>
      <c r="F28" s="24">
        <v>1068.4479634</v>
      </c>
      <c r="G28" s="26"/>
      <c r="H28" s="36">
        <v>19538.703835</v>
      </c>
      <c r="I28" s="36">
        <v>18538.703835</v>
      </c>
      <c r="J28" s="36">
        <v>1000</v>
      </c>
      <c r="K28" s="19"/>
      <c r="L28" s="30" t="s">
        <v>16</v>
      </c>
      <c r="M28" s="16">
        <v>469087.17412926396</v>
      </c>
      <c r="N28" s="15"/>
      <c r="O28" s="21">
        <f t="shared" si="0"/>
        <v>2068.4479639379424</v>
      </c>
      <c r="P28" s="31">
        <f t="shared" si="1"/>
        <v>0.44290471624594036</v>
      </c>
    </row>
    <row r="29" spans="1:16" ht="12.75">
      <c r="A29" s="8">
        <v>2017</v>
      </c>
      <c r="B29" s="16">
        <v>469087.17412926396</v>
      </c>
      <c r="D29" s="37">
        <v>4522.9892864</v>
      </c>
      <c r="E29" s="37">
        <v>3478.8568448</v>
      </c>
      <c r="F29" s="40">
        <f>D29-E29</f>
        <v>1044.1324416000002</v>
      </c>
      <c r="G29" s="19"/>
      <c r="H29" s="37">
        <v>19538.703835</v>
      </c>
      <c r="I29" s="37">
        <v>18538.703835</v>
      </c>
      <c r="J29" s="37">
        <v>1000</v>
      </c>
      <c r="K29" s="19"/>
      <c r="L29" s="30" t="s">
        <v>16</v>
      </c>
      <c r="M29" s="16">
        <v>471131.30657080904</v>
      </c>
      <c r="O29" s="21">
        <f t="shared" si="0"/>
        <v>2044.13244154508</v>
      </c>
      <c r="P29" s="31">
        <f t="shared" si="1"/>
        <v>0.435768137412725</v>
      </c>
    </row>
    <row r="30" spans="1:16" ht="12.75">
      <c r="A30" s="8">
        <v>2018</v>
      </c>
      <c r="B30" s="16">
        <v>471131.30657080904</v>
      </c>
      <c r="D30" s="37">
        <v>4549.0403954</v>
      </c>
      <c r="E30" s="37">
        <v>3522.3795688</v>
      </c>
      <c r="F30" s="40">
        <f aca="true" t="shared" si="2" ref="F30:F42">D30-E30</f>
        <v>1026.6608266000003</v>
      </c>
      <c r="G30" s="19"/>
      <c r="H30" s="37">
        <v>19538.703835</v>
      </c>
      <c r="I30" s="37">
        <v>18538.703835</v>
      </c>
      <c r="J30" s="37">
        <v>1000</v>
      </c>
      <c r="K30" s="19"/>
      <c r="L30" s="30" t="s">
        <v>16</v>
      </c>
      <c r="M30" s="16">
        <v>473157.967397217</v>
      </c>
      <c r="O30" s="21">
        <f t="shared" si="0"/>
        <v>2026.660826407955</v>
      </c>
      <c r="P30" s="31">
        <f t="shared" si="1"/>
        <v>0.4301689992030611</v>
      </c>
    </row>
    <row r="31" spans="1:16" ht="12.75">
      <c r="A31" s="8">
        <v>2019</v>
      </c>
      <c r="B31" s="16">
        <v>473157.967397217</v>
      </c>
      <c r="D31" s="37">
        <v>4581.0565318</v>
      </c>
      <c r="E31" s="37">
        <v>3566.6133125</v>
      </c>
      <c r="F31" s="40">
        <f t="shared" si="2"/>
        <v>1014.4432192999998</v>
      </c>
      <c r="G31" s="19"/>
      <c r="H31" s="37">
        <v>19538.703835</v>
      </c>
      <c r="I31" s="37">
        <v>18538.703835</v>
      </c>
      <c r="J31" s="37">
        <v>1000</v>
      </c>
      <c r="K31" s="19"/>
      <c r="L31" s="30" t="s">
        <v>16</v>
      </c>
      <c r="M31" s="16">
        <v>475172.41061722895</v>
      </c>
      <c r="O31" s="21">
        <f t="shared" si="0"/>
        <v>2014.4432200119481</v>
      </c>
      <c r="P31" s="31">
        <f t="shared" si="1"/>
        <v>0.4257443303962838</v>
      </c>
    </row>
    <row r="32" spans="1:16" ht="19.5" customHeight="1">
      <c r="A32" s="8">
        <v>2020</v>
      </c>
      <c r="B32" s="16">
        <v>475172.41061722895</v>
      </c>
      <c r="D32" s="24">
        <v>4616.5863339</v>
      </c>
      <c r="E32" s="24">
        <v>3610.8525783</v>
      </c>
      <c r="F32" s="40">
        <f t="shared" si="2"/>
        <v>1005.7337555999998</v>
      </c>
      <c r="G32" s="19"/>
      <c r="H32" s="36">
        <v>19538.703835</v>
      </c>
      <c r="I32" s="36">
        <v>18538.703835</v>
      </c>
      <c r="J32" s="36">
        <v>1000</v>
      </c>
      <c r="K32" s="19"/>
      <c r="L32" s="30" t="s">
        <v>16</v>
      </c>
      <c r="M32" s="16">
        <v>477178.144372574</v>
      </c>
      <c r="O32" s="21">
        <f>M32-B32</f>
        <v>2005.7337553450488</v>
      </c>
      <c r="P32" s="31">
        <f t="shared" si="1"/>
        <v>0.422106526079594</v>
      </c>
    </row>
    <row r="33" spans="1:16" ht="12.75">
      <c r="A33" s="8">
        <v>2021</v>
      </c>
      <c r="B33" s="16">
        <v>477178.144372574</v>
      </c>
      <c r="D33" s="37">
        <v>4652.9420581</v>
      </c>
      <c r="E33" s="37">
        <v>3657.8815115</v>
      </c>
      <c r="F33" s="40">
        <f>D33-E33</f>
        <v>995.0605466000002</v>
      </c>
      <c r="G33" s="19"/>
      <c r="H33" s="37">
        <v>19538.703835</v>
      </c>
      <c r="I33" s="37">
        <v>18538.703835</v>
      </c>
      <c r="J33" s="37">
        <v>1000</v>
      </c>
      <c r="K33" s="19"/>
      <c r="L33" s="30" t="s">
        <v>16</v>
      </c>
      <c r="M33" s="16">
        <v>479173.2049188129</v>
      </c>
      <c r="O33" s="21">
        <f t="shared" si="0"/>
        <v>1995.0605462389067</v>
      </c>
      <c r="P33" s="31">
        <f t="shared" si="1"/>
        <v>0.41809554141716754</v>
      </c>
    </row>
    <row r="34" spans="1:16" ht="12.75">
      <c r="A34" s="8">
        <v>2022</v>
      </c>
      <c r="B34" s="16">
        <v>479173.2049188129</v>
      </c>
      <c r="D34" s="37">
        <v>4687.5983051</v>
      </c>
      <c r="E34" s="37">
        <v>3705.2481636</v>
      </c>
      <c r="F34" s="40">
        <f t="shared" si="2"/>
        <v>982.3501415000001</v>
      </c>
      <c r="G34" s="19"/>
      <c r="H34" s="37">
        <v>19538.703835</v>
      </c>
      <c r="I34" s="37">
        <v>18538.703835</v>
      </c>
      <c r="J34" s="37">
        <v>1000</v>
      </c>
      <c r="K34" s="19"/>
      <c r="L34" s="30" t="s">
        <v>16</v>
      </c>
      <c r="M34" s="16">
        <v>481155.555059826</v>
      </c>
      <c r="O34" s="21">
        <f t="shared" si="0"/>
        <v>1982.3501410130993</v>
      </c>
      <c r="P34" s="31">
        <f t="shared" si="1"/>
        <v>0.4137022105292745</v>
      </c>
    </row>
    <row r="35" spans="1:16" ht="12.75">
      <c r="A35" s="8">
        <v>2023</v>
      </c>
      <c r="B35" s="16">
        <v>481155.555059826</v>
      </c>
      <c r="C35" s="4"/>
      <c r="D35" s="37">
        <v>4718.3629717</v>
      </c>
      <c r="E35" s="37">
        <v>3753.2274978</v>
      </c>
      <c r="F35" s="40">
        <f t="shared" si="2"/>
        <v>965.1354739000003</v>
      </c>
      <c r="G35" s="27"/>
      <c r="H35" s="37">
        <v>19538.703835</v>
      </c>
      <c r="I35" s="37">
        <v>18538.703835</v>
      </c>
      <c r="J35" s="37">
        <v>1000</v>
      </c>
      <c r="K35" s="19"/>
      <c r="L35" s="30" t="s">
        <v>16</v>
      </c>
      <c r="M35" s="16">
        <v>483120.69053388597</v>
      </c>
      <c r="N35" s="4"/>
      <c r="O35" s="21">
        <f t="shared" si="0"/>
        <v>1965.1354740599636</v>
      </c>
      <c r="P35" s="31">
        <f t="shared" si="1"/>
        <v>0.4084199908729355</v>
      </c>
    </row>
    <row r="36" spans="1:16" ht="12.75">
      <c r="A36" s="7">
        <v>2024</v>
      </c>
      <c r="B36" s="16">
        <v>483120.69053388597</v>
      </c>
      <c r="D36" s="37">
        <v>4743.6287384</v>
      </c>
      <c r="E36" s="37">
        <v>3801.9738241</v>
      </c>
      <c r="F36" s="40">
        <f t="shared" si="2"/>
        <v>941.6549142999997</v>
      </c>
      <c r="G36" s="19"/>
      <c r="H36" s="37">
        <v>19538.703835</v>
      </c>
      <c r="I36" s="37">
        <v>18538.703835</v>
      </c>
      <c r="J36" s="37">
        <v>1000</v>
      </c>
      <c r="K36" s="19"/>
      <c r="L36" s="30" t="s">
        <v>16</v>
      </c>
      <c r="M36" s="16">
        <v>485062.34544854704</v>
      </c>
      <c r="O36" s="21">
        <f t="shared" si="0"/>
        <v>1941.6549146610778</v>
      </c>
      <c r="P36" s="31">
        <f t="shared" si="1"/>
        <v>0.4018985219853445</v>
      </c>
    </row>
    <row r="37" spans="1:16" ht="19.5" customHeight="1">
      <c r="A37" s="7">
        <v>2025</v>
      </c>
      <c r="B37" s="16">
        <v>485062.34544854704</v>
      </c>
      <c r="D37" s="24">
        <v>4762.4188043</v>
      </c>
      <c r="E37" s="24">
        <v>3851.0504391</v>
      </c>
      <c r="F37" s="40">
        <f t="shared" si="2"/>
        <v>911.3683652000004</v>
      </c>
      <c r="G37" s="19"/>
      <c r="H37" s="36">
        <v>19538.703835</v>
      </c>
      <c r="I37" s="36">
        <v>18538.703835</v>
      </c>
      <c r="J37" s="36">
        <v>1000</v>
      </c>
      <c r="K37" s="19"/>
      <c r="L37" s="30" t="s">
        <v>16</v>
      </c>
      <c r="M37" s="16">
        <v>486973.71381402307</v>
      </c>
      <c r="O37" s="21">
        <f t="shared" si="0"/>
        <v>1911.3683654760243</v>
      </c>
      <c r="P37" s="31">
        <f t="shared" si="1"/>
        <v>0.39404591665604205</v>
      </c>
    </row>
    <row r="38" spans="1:16" ht="12.75">
      <c r="A38" s="7">
        <v>2026</v>
      </c>
      <c r="B38" s="16">
        <v>486973.71381402307</v>
      </c>
      <c r="D38" s="37">
        <v>4774.4683403</v>
      </c>
      <c r="E38" s="37">
        <v>3901.3427978</v>
      </c>
      <c r="F38" s="40">
        <f t="shared" si="2"/>
        <v>873.1255424999999</v>
      </c>
      <c r="G38" s="19"/>
      <c r="H38" s="37">
        <v>19538.703835</v>
      </c>
      <c r="I38" s="37">
        <v>18538.703835</v>
      </c>
      <c r="J38" s="37">
        <v>1000</v>
      </c>
      <c r="K38" s="19"/>
      <c r="L38" s="30" t="s">
        <v>16</v>
      </c>
      <c r="M38" s="16">
        <v>488846.839356238</v>
      </c>
      <c r="O38" s="21">
        <f t="shared" si="0"/>
        <v>1873.1255422149552</v>
      </c>
      <c r="P38" s="31">
        <f t="shared" si="1"/>
        <v>0.38464612957123767</v>
      </c>
    </row>
    <row r="39" spans="1:16" ht="12.75">
      <c r="A39" s="7">
        <v>2027</v>
      </c>
      <c r="B39" s="16">
        <v>488846.839356238</v>
      </c>
      <c r="D39" s="37">
        <v>4780.1381385</v>
      </c>
      <c r="E39" s="37">
        <v>3952.4837478</v>
      </c>
      <c r="F39" s="40">
        <f t="shared" si="2"/>
        <v>827.6543907000005</v>
      </c>
      <c r="G39" s="19"/>
      <c r="H39" s="37">
        <v>19538.703835</v>
      </c>
      <c r="I39" s="37">
        <v>18538.703835</v>
      </c>
      <c r="J39" s="37">
        <v>1000</v>
      </c>
      <c r="K39" s="19"/>
      <c r="L39" s="30" t="s">
        <v>16</v>
      </c>
      <c r="M39" s="16">
        <v>490674.493746639</v>
      </c>
      <c r="O39" s="21">
        <f t="shared" si="0"/>
        <v>1827.654390400974</v>
      </c>
      <c r="P39" s="31">
        <f t="shared" si="1"/>
        <v>0.373870554795406</v>
      </c>
    </row>
    <row r="40" spans="1:16" ht="12.75">
      <c r="A40" s="7">
        <v>2028</v>
      </c>
      <c r="B40" s="16">
        <v>490674.493746639</v>
      </c>
      <c r="D40" s="37">
        <v>4780.3686438</v>
      </c>
      <c r="E40" s="37">
        <v>4004.6157579</v>
      </c>
      <c r="F40" s="40">
        <f t="shared" si="2"/>
        <v>775.7528859000004</v>
      </c>
      <c r="G40" s="19"/>
      <c r="H40" s="37">
        <v>19538.703835</v>
      </c>
      <c r="I40" s="37">
        <v>18538.703835</v>
      </c>
      <c r="J40" s="37">
        <v>1000</v>
      </c>
      <c r="K40" s="19"/>
      <c r="L40" s="30" t="s">
        <v>16</v>
      </c>
      <c r="M40" s="16">
        <v>492450.246632309</v>
      </c>
      <c r="O40" s="21">
        <f t="shared" si="0"/>
        <v>1775.7528856699937</v>
      </c>
      <c r="P40" s="31">
        <f t="shared" si="1"/>
        <v>0.3619003857549009</v>
      </c>
    </row>
    <row r="41" spans="1:16" ht="12.75">
      <c r="A41" s="7">
        <v>2029</v>
      </c>
      <c r="B41" s="16">
        <v>492450.246632309</v>
      </c>
      <c r="D41" s="37">
        <v>4776.4388648</v>
      </c>
      <c r="E41" s="37">
        <v>4057.4729065</v>
      </c>
      <c r="F41" s="40">
        <f t="shared" si="2"/>
        <v>718.9659583000002</v>
      </c>
      <c r="G41" s="19"/>
      <c r="H41" s="37">
        <v>19538.703835</v>
      </c>
      <c r="I41" s="37">
        <v>18538.703835</v>
      </c>
      <c r="J41" s="37">
        <v>1000</v>
      </c>
      <c r="K41" s="19"/>
      <c r="L41" s="30" t="s">
        <v>16</v>
      </c>
      <c r="M41" s="16">
        <v>494169.21259095</v>
      </c>
      <c r="O41" s="21">
        <f t="shared" si="0"/>
        <v>1718.965958641027</v>
      </c>
      <c r="P41" s="31">
        <f t="shared" si="1"/>
        <v>0.34906388419874296</v>
      </c>
    </row>
    <row r="42" spans="1:16" ht="12.75">
      <c r="A42" s="7">
        <v>2030</v>
      </c>
      <c r="B42" s="16">
        <v>494169.21259095</v>
      </c>
      <c r="D42" s="19">
        <v>4770</v>
      </c>
      <c r="E42" s="19">
        <v>4111</v>
      </c>
      <c r="F42" s="40">
        <f t="shared" si="2"/>
        <v>659</v>
      </c>
      <c r="G42" s="19"/>
      <c r="H42" s="36">
        <v>19538.703835</v>
      </c>
      <c r="I42" s="36">
        <v>18538.703835</v>
      </c>
      <c r="J42" s="36">
        <v>1000</v>
      </c>
      <c r="K42" s="19"/>
      <c r="L42" s="30" t="s">
        <v>16</v>
      </c>
      <c r="M42" s="16">
        <v>495828.2481383401</v>
      </c>
      <c r="O42" s="21">
        <f t="shared" si="0"/>
        <v>1659.0355473900563</v>
      </c>
      <c r="P42" s="31">
        <f t="shared" si="1"/>
        <v>0.3357221585480129</v>
      </c>
    </row>
    <row r="43" spans="4:12" ht="12.75">
      <c r="D43" s="19"/>
      <c r="E43" s="19"/>
      <c r="F43" s="19"/>
      <c r="G43" s="19"/>
      <c r="H43" s="19"/>
      <c r="I43" s="19"/>
      <c r="J43" s="19"/>
      <c r="K43" s="19"/>
      <c r="L43" s="19"/>
    </row>
    <row r="44" ht="15.75" customHeight="1">
      <c r="A44" t="s">
        <v>28</v>
      </c>
    </row>
    <row r="45" spans="1:16" s="18" customFormat="1" ht="15.75" customHeight="1">
      <c r="A45" s="32" t="s">
        <v>17</v>
      </c>
      <c r="B45" s="22"/>
      <c r="C45" s="22"/>
      <c r="D45" s="28"/>
      <c r="E45" s="28"/>
      <c r="F45" s="28"/>
      <c r="G45" s="28"/>
      <c r="H45" s="28"/>
      <c r="I45" s="28"/>
      <c r="J45" s="28"/>
      <c r="K45" s="28"/>
      <c r="L45" s="28"/>
      <c r="M45" s="23"/>
      <c r="N45" s="23"/>
      <c r="O45" s="23"/>
      <c r="P45" s="23"/>
    </row>
    <row r="46" spans="1:16" s="17" customFormat="1" ht="3.75" customHeight="1">
      <c r="A46" s="20"/>
      <c r="B46" s="20"/>
      <c r="C46" s="20"/>
      <c r="D46" s="33"/>
      <c r="E46" s="34"/>
      <c r="F46" s="34"/>
      <c r="G46" s="34"/>
      <c r="H46" s="34"/>
      <c r="I46" s="34"/>
      <c r="J46" s="34"/>
      <c r="K46" s="34"/>
      <c r="L46" s="34"/>
      <c r="M46" s="35"/>
      <c r="N46" s="35"/>
      <c r="O46" s="35"/>
      <c r="P46" s="35"/>
    </row>
  </sheetData>
  <sheetProtection/>
  <mergeCells count="3">
    <mergeCell ref="B9:B13"/>
    <mergeCell ref="M9:M13"/>
    <mergeCell ref="L10:L13"/>
  </mergeCells>
  <printOptions/>
  <pageMargins left="0.7086614173228347" right="0.708661417322834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46"/>
  <sheetViews>
    <sheetView zoomScalePageLayoutView="0" workbookViewId="0" topLeftCell="A1">
      <selection activeCell="Q1" sqref="Q1"/>
    </sheetView>
  </sheetViews>
  <sheetFormatPr defaultColWidth="11.19921875" defaultRowHeight="12.75"/>
  <cols>
    <col min="1" max="1" width="10" style="7" customWidth="1"/>
    <col min="2" max="2" width="11.3984375" style="0" customWidth="1"/>
    <col min="3" max="3" width="3" style="0" customWidth="1"/>
    <col min="5" max="6" width="10" style="0" customWidth="1"/>
    <col min="7" max="7" width="3" style="0" customWidth="1"/>
    <col min="9" max="10" width="10" style="0" customWidth="1"/>
    <col min="11" max="11" width="3" style="0" customWidth="1"/>
    <col min="12" max="12" width="11.796875" style="0" customWidth="1"/>
    <col min="13" max="13" width="9.796875" style="0" bestFit="1" customWidth="1"/>
    <col min="14" max="14" width="2.59765625" style="0" customWidth="1"/>
    <col min="15" max="15" width="7.796875" style="0" bestFit="1" customWidth="1"/>
    <col min="16" max="16" width="7" style="0" customWidth="1"/>
  </cols>
  <sheetData>
    <row r="1" spans="1:16" ht="34.5" customHeight="1">
      <c r="A1" s="45" t="s">
        <v>18</v>
      </c>
      <c r="B1" s="42"/>
      <c r="C1" s="42"/>
      <c r="D1" s="43"/>
      <c r="E1" s="43"/>
      <c r="F1" s="43"/>
      <c r="G1" s="43"/>
      <c r="H1" s="43"/>
      <c r="I1" s="43"/>
      <c r="J1" s="43"/>
      <c r="K1" s="43"/>
      <c r="P1" s="43"/>
    </row>
    <row r="2" spans="1:16" ht="4.5" customHeight="1" thickBot="1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</row>
    <row r="3" s="44" customFormat="1" ht="30" customHeight="1">
      <c r="A3" s="12" t="s">
        <v>15</v>
      </c>
    </row>
    <row r="4" s="44" customFormat="1" ht="15.75" customHeight="1">
      <c r="A4" s="12" t="s">
        <v>19</v>
      </c>
    </row>
    <row r="5" spans="1:16" s="44" customFormat="1" ht="15.75" customHeight="1">
      <c r="A5" s="12" t="s">
        <v>23</v>
      </c>
      <c r="P5" s="47" t="s">
        <v>34</v>
      </c>
    </row>
    <row r="6" spans="1:16" s="10" customFormat="1" ht="15.75" customHeight="1">
      <c r="A6" s="9" t="s">
        <v>13</v>
      </c>
      <c r="P6" s="11" t="s">
        <v>14</v>
      </c>
    </row>
    <row r="7" spans="1:16" ht="3.75" customHeight="1">
      <c r="A7" s="6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ht="3.75" customHeight="1"/>
    <row r="9" spans="2:13" ht="8.25" customHeight="1">
      <c r="B9" s="48" t="s">
        <v>10</v>
      </c>
      <c r="M9" s="48" t="s">
        <v>11</v>
      </c>
    </row>
    <row r="10" spans="1:16" ht="12.75" customHeight="1">
      <c r="A10" s="8"/>
      <c r="B10" s="49"/>
      <c r="C10" s="4"/>
      <c r="F10" s="1" t="s">
        <v>3</v>
      </c>
      <c r="G10" s="4"/>
      <c r="J10" s="1" t="s">
        <v>6</v>
      </c>
      <c r="K10" s="4"/>
      <c r="L10" s="48" t="s">
        <v>12</v>
      </c>
      <c r="M10" s="49"/>
      <c r="P10" s="1" t="s">
        <v>9</v>
      </c>
    </row>
    <row r="11" spans="1:16" ht="3.75" customHeight="1">
      <c r="A11" s="8"/>
      <c r="B11" s="49"/>
      <c r="C11" s="5"/>
      <c r="D11" s="3"/>
      <c r="E11" s="3"/>
      <c r="F11" s="3"/>
      <c r="G11" s="5"/>
      <c r="H11" s="3"/>
      <c r="I11" s="3"/>
      <c r="J11" s="3"/>
      <c r="K11" s="5"/>
      <c r="L11" s="49"/>
      <c r="M11" s="49"/>
      <c r="N11" s="5"/>
      <c r="O11" s="3"/>
      <c r="P11" s="3"/>
    </row>
    <row r="12" spans="1:16" ht="3.75" customHeight="1">
      <c r="A12" s="8"/>
      <c r="B12" s="49"/>
      <c r="C12" s="5"/>
      <c r="D12" s="1"/>
      <c r="E12" s="1"/>
      <c r="F12" s="1"/>
      <c r="G12" s="5"/>
      <c r="H12" s="1"/>
      <c r="I12" s="1"/>
      <c r="J12" s="1"/>
      <c r="K12" s="5"/>
      <c r="L12" s="49"/>
      <c r="M12" s="49"/>
      <c r="N12" s="5"/>
      <c r="O12" s="1"/>
      <c r="P12" s="1"/>
    </row>
    <row r="13" spans="1:16" ht="12.75">
      <c r="A13" s="8"/>
      <c r="B13" s="49"/>
      <c r="C13" s="5"/>
      <c r="D13" s="1" t="s">
        <v>0</v>
      </c>
      <c r="E13" s="1" t="s">
        <v>1</v>
      </c>
      <c r="F13" s="1" t="s">
        <v>2</v>
      </c>
      <c r="G13" s="5"/>
      <c r="H13" s="1" t="s">
        <v>4</v>
      </c>
      <c r="I13" s="1" t="s">
        <v>5</v>
      </c>
      <c r="J13" s="1" t="s">
        <v>2</v>
      </c>
      <c r="K13" s="1"/>
      <c r="L13" s="49"/>
      <c r="M13" s="49"/>
      <c r="N13" s="5"/>
      <c r="O13" s="1" t="s">
        <v>7</v>
      </c>
      <c r="P13" s="1" t="s">
        <v>8</v>
      </c>
    </row>
    <row r="14" spans="1:16" ht="3.75" customHeight="1">
      <c r="A14" s="6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</row>
    <row r="15" ht="3.75" customHeight="1"/>
    <row r="16" spans="1:16" ht="19.5" customHeight="1">
      <c r="A16" s="7">
        <v>2004</v>
      </c>
      <c r="B16" s="19">
        <v>434473</v>
      </c>
      <c r="D16" s="24">
        <v>4634.5599539</v>
      </c>
      <c r="E16" s="24">
        <v>3100.4961846</v>
      </c>
      <c r="F16" s="24">
        <v>1534.0637693000003</v>
      </c>
      <c r="G16" s="19"/>
      <c r="H16" s="36">
        <v>19639.981913</v>
      </c>
      <c r="I16" s="36">
        <v>17639.982</v>
      </c>
      <c r="J16" s="36">
        <v>1999.9999129999997</v>
      </c>
      <c r="K16" s="19"/>
      <c r="L16" s="30" t="s">
        <v>16</v>
      </c>
      <c r="M16" s="16">
        <v>438007.063681782</v>
      </c>
      <c r="O16" s="21">
        <f>M16-B16</f>
        <v>3534.0636817819905</v>
      </c>
      <c r="P16" s="31">
        <f>(O16/B16)*100</f>
        <v>0.8134138788329748</v>
      </c>
    </row>
    <row r="17" spans="1:16" ht="12.75">
      <c r="A17" s="7">
        <v>2005</v>
      </c>
      <c r="B17" s="16">
        <v>438007.063681782</v>
      </c>
      <c r="D17" s="24">
        <v>4628.6513233</v>
      </c>
      <c r="E17" s="24">
        <v>3112.6378745</v>
      </c>
      <c r="F17" s="24">
        <v>1516.0134487999994</v>
      </c>
      <c r="G17" s="19"/>
      <c r="H17" s="36">
        <v>19256.524082</v>
      </c>
      <c r="I17" s="36">
        <v>17731.524145</v>
      </c>
      <c r="J17" s="36">
        <v>1524.9999370000005</v>
      </c>
      <c r="K17" s="19"/>
      <c r="L17" s="30" t="s">
        <v>16</v>
      </c>
      <c r="M17" s="16">
        <v>441048.0770684991</v>
      </c>
      <c r="O17" s="21">
        <f aca="true" t="shared" si="0" ref="O17:O42">M17-B17</f>
        <v>3041.0133867171244</v>
      </c>
      <c r="P17" s="31">
        <f aca="true" t="shared" si="1" ref="P17:P42">(O17/B17)*100</f>
        <v>0.6942840969629799</v>
      </c>
    </row>
    <row r="18" spans="1:16" ht="12.75">
      <c r="A18" s="7">
        <v>2006</v>
      </c>
      <c r="B18" s="16">
        <v>441048.0770684991</v>
      </c>
      <c r="D18" s="24">
        <v>4612.8290787</v>
      </c>
      <c r="E18" s="24">
        <v>3126.7301435</v>
      </c>
      <c r="F18" s="24">
        <v>1486.0989351999997</v>
      </c>
      <c r="G18" s="19"/>
      <c r="H18" s="36">
        <v>18958.839386</v>
      </c>
      <c r="I18" s="36">
        <v>17908.839386</v>
      </c>
      <c r="J18" s="36">
        <v>1050</v>
      </c>
      <c r="K18" s="19"/>
      <c r="L18" s="30" t="s">
        <v>16</v>
      </c>
      <c r="M18" s="16">
        <v>443584.176003328</v>
      </c>
      <c r="O18" s="21">
        <f t="shared" si="0"/>
        <v>2536.098934828886</v>
      </c>
      <c r="P18" s="31">
        <f t="shared" si="1"/>
        <v>0.5750164362319631</v>
      </c>
    </row>
    <row r="19" spans="1:16" ht="12.75">
      <c r="A19" s="7">
        <v>2007</v>
      </c>
      <c r="B19" s="16">
        <v>443584.176003328</v>
      </c>
      <c r="D19" s="24">
        <v>4585.2326212</v>
      </c>
      <c r="E19" s="24">
        <v>3144.2553008</v>
      </c>
      <c r="F19" s="24">
        <v>1440.9773203999998</v>
      </c>
      <c r="G19" s="19"/>
      <c r="H19" s="36">
        <v>19042.016174</v>
      </c>
      <c r="I19" s="36">
        <v>18267.016174</v>
      </c>
      <c r="J19" s="36">
        <v>775</v>
      </c>
      <c r="K19" s="19"/>
      <c r="L19" s="30" t="s">
        <v>16</v>
      </c>
      <c r="M19" s="16">
        <v>445800.153323251</v>
      </c>
      <c r="O19" s="21">
        <f t="shared" si="0"/>
        <v>2215.9773199229967</v>
      </c>
      <c r="P19" s="31">
        <f t="shared" si="1"/>
        <v>0.49956185089577476</v>
      </c>
    </row>
    <row r="20" spans="1:16" ht="12.75">
      <c r="A20" s="7">
        <v>2008</v>
      </c>
      <c r="B20" s="16">
        <v>445800.153323251</v>
      </c>
      <c r="D20" s="24">
        <v>4550.6535304</v>
      </c>
      <c r="E20" s="24">
        <v>3164.8416177</v>
      </c>
      <c r="F20" s="24">
        <v>1385.8119127</v>
      </c>
      <c r="G20" s="19"/>
      <c r="H20" s="36">
        <v>19041.021417</v>
      </c>
      <c r="I20" s="36">
        <v>18541.021417</v>
      </c>
      <c r="J20" s="36">
        <v>500</v>
      </c>
      <c r="K20" s="19"/>
      <c r="L20" s="30" t="s">
        <v>16</v>
      </c>
      <c r="M20" s="16">
        <v>447685.965236759</v>
      </c>
      <c r="O20" s="21">
        <f t="shared" si="0"/>
        <v>1885.8119135079905</v>
      </c>
      <c r="P20" s="31">
        <f t="shared" si="1"/>
        <v>0.42301733174608913</v>
      </c>
    </row>
    <row r="21" spans="1:16" ht="12.75">
      <c r="A21" s="7">
        <v>2009</v>
      </c>
      <c r="B21" s="16">
        <v>447685.965236759</v>
      </c>
      <c r="D21" s="24">
        <v>4509.6110839</v>
      </c>
      <c r="E21" s="24">
        <v>3188.7151395</v>
      </c>
      <c r="F21" s="24">
        <v>1320.8959444000002</v>
      </c>
      <c r="G21" s="19"/>
      <c r="H21" s="36">
        <v>19206.431631</v>
      </c>
      <c r="I21" s="36">
        <v>18726.431631</v>
      </c>
      <c r="J21" s="36">
        <v>480</v>
      </c>
      <c r="K21" s="19"/>
      <c r="L21" s="30" t="s">
        <v>16</v>
      </c>
      <c r="M21" s="16">
        <v>449486.86118090805</v>
      </c>
      <c r="O21" s="21">
        <f t="shared" si="0"/>
        <v>1800.8959441490588</v>
      </c>
      <c r="P21" s="31">
        <f t="shared" si="1"/>
        <v>0.40226767957683324</v>
      </c>
    </row>
    <row r="22" spans="1:16" ht="19.5" customHeight="1">
      <c r="A22" s="7">
        <v>2010</v>
      </c>
      <c r="B22" s="16">
        <v>449486.86118090805</v>
      </c>
      <c r="D22" s="24">
        <v>4468.9310485</v>
      </c>
      <c r="E22" s="24">
        <v>3215.7396569</v>
      </c>
      <c r="F22" s="24">
        <v>1253.1913915999994</v>
      </c>
      <c r="G22" s="19"/>
      <c r="H22" s="36">
        <v>19340.063789</v>
      </c>
      <c r="I22" s="36">
        <v>18820.063789</v>
      </c>
      <c r="J22" s="36">
        <v>520</v>
      </c>
      <c r="K22" s="19"/>
      <c r="L22" s="30" t="s">
        <v>16</v>
      </c>
      <c r="M22" s="16">
        <v>451260.052571956</v>
      </c>
      <c r="O22" s="21">
        <f t="shared" si="0"/>
        <v>1773.1913910479634</v>
      </c>
      <c r="P22" s="31">
        <f t="shared" si="1"/>
        <v>0.39449237434646506</v>
      </c>
    </row>
    <row r="23" spans="1:16" ht="12.75">
      <c r="A23" s="7">
        <v>2011</v>
      </c>
      <c r="B23" s="16">
        <v>451260.052571956</v>
      </c>
      <c r="D23" s="24">
        <v>4431.7035786</v>
      </c>
      <c r="E23" s="24">
        <v>3244.7242071</v>
      </c>
      <c r="F23" s="24">
        <v>1186.9793714999996</v>
      </c>
      <c r="G23" s="19"/>
      <c r="H23" s="36">
        <v>19390.063789</v>
      </c>
      <c r="I23" s="36">
        <v>18820.063789</v>
      </c>
      <c r="J23" s="36">
        <v>570</v>
      </c>
      <c r="K23" s="19"/>
      <c r="L23" s="30" t="s">
        <v>16</v>
      </c>
      <c r="M23" s="16">
        <v>453017.031943843</v>
      </c>
      <c r="O23" s="21">
        <f t="shared" si="0"/>
        <v>1756.9793718869914</v>
      </c>
      <c r="P23" s="31">
        <f t="shared" si="1"/>
        <v>0.38934963595228295</v>
      </c>
    </row>
    <row r="24" spans="1:16" ht="12.75">
      <c r="A24" s="7">
        <v>2012</v>
      </c>
      <c r="B24" s="16">
        <v>453017.031943843</v>
      </c>
      <c r="D24" s="24">
        <v>4400.2060696</v>
      </c>
      <c r="E24" s="24">
        <v>3276.7025962</v>
      </c>
      <c r="F24" s="24">
        <v>1123.5034734</v>
      </c>
      <c r="G24" s="19"/>
      <c r="H24" s="36">
        <v>19440.063789</v>
      </c>
      <c r="I24" s="36">
        <v>18820.063789</v>
      </c>
      <c r="J24" s="36">
        <v>620</v>
      </c>
      <c r="K24" s="19"/>
      <c r="L24" s="30" t="s">
        <v>16</v>
      </c>
      <c r="M24" s="16">
        <v>454760.535417333</v>
      </c>
      <c r="O24" s="21">
        <f t="shared" si="0"/>
        <v>1743.503473490011</v>
      </c>
      <c r="P24" s="31">
        <f t="shared" si="1"/>
        <v>0.38486488377905836</v>
      </c>
    </row>
    <row r="25" spans="1:16" ht="12.75">
      <c r="A25" s="7">
        <v>2013</v>
      </c>
      <c r="B25" s="16">
        <v>454760.535417333</v>
      </c>
      <c r="D25" s="24">
        <v>4376.6159988</v>
      </c>
      <c r="E25" s="24">
        <v>3311.3231129</v>
      </c>
      <c r="F25" s="24">
        <v>1065.2928858999999</v>
      </c>
      <c r="G25" s="19"/>
      <c r="H25" s="36">
        <v>19395.96347</v>
      </c>
      <c r="I25" s="36">
        <v>18725.96347</v>
      </c>
      <c r="J25" s="36">
        <v>670</v>
      </c>
      <c r="K25" s="19"/>
      <c r="L25" s="30" t="s">
        <v>16</v>
      </c>
      <c r="M25" s="16">
        <v>456495.82830298506</v>
      </c>
      <c r="O25" s="21">
        <f t="shared" si="0"/>
        <v>1735.2928856520448</v>
      </c>
      <c r="P25" s="31">
        <f t="shared" si="1"/>
        <v>0.3815838777785696</v>
      </c>
    </row>
    <row r="26" spans="1:16" ht="12.75">
      <c r="A26" s="7">
        <v>2014</v>
      </c>
      <c r="B26" s="16">
        <v>456495.82830298506</v>
      </c>
      <c r="D26" s="24">
        <v>4362.767166</v>
      </c>
      <c r="E26" s="24">
        <v>3347.9641948</v>
      </c>
      <c r="F26" s="24">
        <v>1014.8029711999998</v>
      </c>
      <c r="G26" s="19"/>
      <c r="H26" s="36">
        <v>19263.703835</v>
      </c>
      <c r="I26" s="36">
        <v>18538.703835</v>
      </c>
      <c r="J26" s="36">
        <v>725</v>
      </c>
      <c r="K26" s="19"/>
      <c r="L26" s="30" t="s">
        <v>16</v>
      </c>
      <c r="M26" s="16">
        <v>458235.6312743441</v>
      </c>
      <c r="O26" s="21">
        <f t="shared" si="0"/>
        <v>1739.8029713590513</v>
      </c>
      <c r="P26" s="31">
        <f t="shared" si="1"/>
        <v>0.38112132981077557</v>
      </c>
    </row>
    <row r="27" spans="1:16" ht="19.5" customHeight="1">
      <c r="A27" s="7">
        <v>2015</v>
      </c>
      <c r="B27" s="16">
        <v>458235.6312743441</v>
      </c>
      <c r="D27" s="24">
        <v>4360.0654157</v>
      </c>
      <c r="E27" s="24">
        <v>3386.8056904</v>
      </c>
      <c r="F27" s="24">
        <v>973.2597252999999</v>
      </c>
      <c r="G27" s="19"/>
      <c r="H27" s="36">
        <v>19318.703835</v>
      </c>
      <c r="I27" s="36">
        <v>18538.703835</v>
      </c>
      <c r="J27" s="36">
        <v>780</v>
      </c>
      <c r="K27" s="19"/>
      <c r="L27" s="30" t="s">
        <v>16</v>
      </c>
      <c r="M27" s="16">
        <v>459988.89099918597</v>
      </c>
      <c r="O27" s="21">
        <f t="shared" si="0"/>
        <v>1753.2597248418606</v>
      </c>
      <c r="P27" s="31">
        <f t="shared" si="1"/>
        <v>0.3826109549722444</v>
      </c>
    </row>
    <row r="28" spans="1:16" ht="12.75">
      <c r="A28" s="7">
        <v>2016</v>
      </c>
      <c r="B28" s="16">
        <v>459988.89099918597</v>
      </c>
      <c r="C28" s="14"/>
      <c r="D28" s="24">
        <v>4369.3133658</v>
      </c>
      <c r="E28" s="24">
        <v>3427.2318869</v>
      </c>
      <c r="F28" s="24">
        <v>942.0814788999996</v>
      </c>
      <c r="G28" s="26"/>
      <c r="H28" s="36">
        <v>19363.703835</v>
      </c>
      <c r="I28" s="36">
        <v>18538.703835</v>
      </c>
      <c r="J28" s="36">
        <v>825</v>
      </c>
      <c r="K28" s="19"/>
      <c r="L28" s="30" t="s">
        <v>16</v>
      </c>
      <c r="M28" s="16">
        <v>461755.972478984</v>
      </c>
      <c r="N28" s="15"/>
      <c r="O28" s="21">
        <f t="shared" si="0"/>
        <v>1767.0814797980129</v>
      </c>
      <c r="P28" s="31">
        <f t="shared" si="1"/>
        <v>0.3841574251846747</v>
      </c>
    </row>
    <row r="29" spans="1:16" ht="12.75">
      <c r="A29" s="8">
        <v>2017</v>
      </c>
      <c r="B29" s="16">
        <v>461755.972478984</v>
      </c>
      <c r="D29" s="37">
        <v>4389.9074814</v>
      </c>
      <c r="E29" s="37">
        <v>3469.0328775</v>
      </c>
      <c r="F29" s="41">
        <f aca="true" t="shared" si="2" ref="F29:F42">D29-E29</f>
        <v>920.8746038999998</v>
      </c>
      <c r="G29" s="19"/>
      <c r="H29" s="37">
        <v>19408.703835</v>
      </c>
      <c r="I29" s="37">
        <v>18538.703835</v>
      </c>
      <c r="J29" s="37">
        <v>870</v>
      </c>
      <c r="K29" s="19"/>
      <c r="L29" s="30" t="s">
        <v>16</v>
      </c>
      <c r="M29" s="16">
        <v>463546.84708281397</v>
      </c>
      <c r="O29" s="21">
        <f t="shared" si="0"/>
        <v>1790.8746038299869</v>
      </c>
      <c r="P29" s="31">
        <f t="shared" si="1"/>
        <v>0.3878400520117789</v>
      </c>
    </row>
    <row r="30" spans="1:16" ht="12.75">
      <c r="A30" s="8">
        <v>2018</v>
      </c>
      <c r="B30" s="16">
        <v>463546.84708281397</v>
      </c>
      <c r="D30" s="37">
        <v>4420.4604893</v>
      </c>
      <c r="E30" s="37">
        <v>3511.9354914</v>
      </c>
      <c r="F30" s="41">
        <f t="shared" si="2"/>
        <v>908.5249978999996</v>
      </c>
      <c r="G30" s="19"/>
      <c r="H30" s="37">
        <v>19448.703835</v>
      </c>
      <c r="I30" s="37">
        <v>18538.703835</v>
      </c>
      <c r="J30" s="37">
        <v>910</v>
      </c>
      <c r="K30" s="19"/>
      <c r="L30" s="30" t="s">
        <v>16</v>
      </c>
      <c r="M30" s="16">
        <v>465365.37208086596</v>
      </c>
      <c r="O30" s="21">
        <f t="shared" si="0"/>
        <v>1818.5249980519875</v>
      </c>
      <c r="P30" s="31">
        <f t="shared" si="1"/>
        <v>0.39230662650308196</v>
      </c>
    </row>
    <row r="31" spans="1:16" ht="12.75">
      <c r="A31" s="8">
        <v>2019</v>
      </c>
      <c r="B31" s="16">
        <v>465365.37208086596</v>
      </c>
      <c r="D31" s="37">
        <v>4458.6142165</v>
      </c>
      <c r="E31" s="37">
        <v>3555.544612</v>
      </c>
      <c r="F31" s="41">
        <f t="shared" si="2"/>
        <v>903.0696045</v>
      </c>
      <c r="G31" s="19"/>
      <c r="H31" s="37">
        <v>19488.703835</v>
      </c>
      <c r="I31" s="37">
        <v>18538.703835</v>
      </c>
      <c r="J31" s="37">
        <v>950</v>
      </c>
      <c r="K31" s="19"/>
      <c r="L31" s="30" t="s">
        <v>16</v>
      </c>
      <c r="M31" s="16">
        <v>467218.44168520503</v>
      </c>
      <c r="O31" s="21">
        <f t="shared" si="0"/>
        <v>1853.069604339078</v>
      </c>
      <c r="P31" s="31">
        <f t="shared" si="1"/>
        <v>0.39819671069489726</v>
      </c>
    </row>
    <row r="32" spans="1:16" ht="19.5" customHeight="1">
      <c r="A32" s="8">
        <v>2020</v>
      </c>
      <c r="B32" s="16">
        <v>467218.44168520503</v>
      </c>
      <c r="D32" s="24">
        <v>4501.6316825</v>
      </c>
      <c r="E32" s="24">
        <v>3599.1495546</v>
      </c>
      <c r="F32" s="41">
        <f t="shared" si="2"/>
        <v>902.4821279000003</v>
      </c>
      <c r="G32" s="19"/>
      <c r="H32" s="36">
        <v>19518.703835</v>
      </c>
      <c r="I32" s="36">
        <v>18538.703835</v>
      </c>
      <c r="J32" s="36">
        <v>980</v>
      </c>
      <c r="K32" s="19"/>
      <c r="L32" s="30" t="s">
        <v>16</v>
      </c>
      <c r="M32" s="16">
        <v>469100.92381259805</v>
      </c>
      <c r="O32" s="21">
        <f t="shared" si="0"/>
        <v>1882.4821273930138</v>
      </c>
      <c r="P32" s="31">
        <f t="shared" si="1"/>
        <v>0.4029126334575129</v>
      </c>
    </row>
    <row r="33" spans="1:16" ht="12.75">
      <c r="A33" s="8">
        <v>2021</v>
      </c>
      <c r="B33" s="16">
        <v>469100.92381259805</v>
      </c>
      <c r="D33" s="37">
        <v>4546.3179148</v>
      </c>
      <c r="E33" s="37">
        <v>3645.5132178</v>
      </c>
      <c r="F33" s="41">
        <f t="shared" si="2"/>
        <v>900.804697</v>
      </c>
      <c r="G33" s="19"/>
      <c r="H33" s="37">
        <v>19528.703835</v>
      </c>
      <c r="I33" s="37">
        <v>18538.703835</v>
      </c>
      <c r="J33" s="37">
        <v>990</v>
      </c>
      <c r="K33" s="19"/>
      <c r="L33" s="30" t="s">
        <v>16</v>
      </c>
      <c r="M33" s="16">
        <v>470991.72851024097</v>
      </c>
      <c r="O33" s="21">
        <f t="shared" si="0"/>
        <v>1890.8046976429177</v>
      </c>
      <c r="P33" s="31">
        <f t="shared" si="1"/>
        <v>0.40306991558990807</v>
      </c>
    </row>
    <row r="34" spans="1:16" ht="12.75">
      <c r="A34" s="8">
        <v>2022</v>
      </c>
      <c r="B34" s="16">
        <v>470991.72851024097</v>
      </c>
      <c r="D34" s="37">
        <v>4589.4226033</v>
      </c>
      <c r="E34" s="37">
        <v>3692.1681036</v>
      </c>
      <c r="F34" s="41">
        <f t="shared" si="2"/>
        <v>897.2544997000005</v>
      </c>
      <c r="G34" s="19"/>
      <c r="H34" s="37">
        <v>19528.703835</v>
      </c>
      <c r="I34" s="37">
        <v>18538.703835</v>
      </c>
      <c r="J34" s="37">
        <v>990</v>
      </c>
      <c r="K34" s="19"/>
      <c r="L34" s="30" t="s">
        <v>16</v>
      </c>
      <c r="M34" s="16">
        <v>472878.9830094001</v>
      </c>
      <c r="O34" s="21">
        <f t="shared" si="0"/>
        <v>1887.254499159113</v>
      </c>
      <c r="P34" s="31">
        <f t="shared" si="1"/>
        <v>0.4006980133448517</v>
      </c>
    </row>
    <row r="35" spans="1:16" ht="12.75">
      <c r="A35" s="8">
        <v>2023</v>
      </c>
      <c r="B35" s="16">
        <v>472878.9830094001</v>
      </c>
      <c r="C35" s="4"/>
      <c r="D35" s="37">
        <v>4628.2703667</v>
      </c>
      <c r="E35" s="37">
        <v>3739.3763307</v>
      </c>
      <c r="F35" s="41">
        <f t="shared" si="2"/>
        <v>888.8940359999997</v>
      </c>
      <c r="G35" s="27"/>
      <c r="H35" s="37">
        <v>19528.703835</v>
      </c>
      <c r="I35" s="37">
        <v>18538.703835</v>
      </c>
      <c r="J35" s="37">
        <v>990</v>
      </c>
      <c r="K35" s="19"/>
      <c r="L35" s="30" t="s">
        <v>16</v>
      </c>
      <c r="M35" s="16">
        <v>474757.8770457631</v>
      </c>
      <c r="N35" s="4"/>
      <c r="O35" s="21">
        <f t="shared" si="0"/>
        <v>1878.8940363629954</v>
      </c>
      <c r="P35" s="31">
        <f t="shared" si="1"/>
        <v>0.39733084020899406</v>
      </c>
    </row>
    <row r="36" spans="1:16" ht="12.75">
      <c r="A36" s="7">
        <v>2024</v>
      </c>
      <c r="B36" s="16">
        <v>474757.8770457631</v>
      </c>
      <c r="D36" s="37">
        <v>4661.034023</v>
      </c>
      <c r="E36" s="37">
        <v>3787.288025</v>
      </c>
      <c r="F36" s="41">
        <f t="shared" si="2"/>
        <v>873.7459980000003</v>
      </c>
      <c r="G36" s="19"/>
      <c r="H36" s="37">
        <v>19528.703835</v>
      </c>
      <c r="I36" s="37">
        <v>18538.703835</v>
      </c>
      <c r="J36" s="37">
        <v>990</v>
      </c>
      <c r="K36" s="19"/>
      <c r="L36" s="30" t="s">
        <v>16</v>
      </c>
      <c r="M36" s="16">
        <v>476621.623044338</v>
      </c>
      <c r="O36" s="21">
        <f t="shared" si="0"/>
        <v>1863.7459985749447</v>
      </c>
      <c r="P36" s="31">
        <f t="shared" si="1"/>
        <v>0.3925676831677495</v>
      </c>
    </row>
    <row r="37" spans="1:16" ht="19.5" customHeight="1">
      <c r="A37" s="7">
        <v>2025</v>
      </c>
      <c r="B37" s="16">
        <v>476621.623044338</v>
      </c>
      <c r="D37" s="24">
        <v>4686.5672121</v>
      </c>
      <c r="E37" s="24">
        <v>3835.4637727</v>
      </c>
      <c r="F37" s="41">
        <f t="shared" si="2"/>
        <v>851.1034393999998</v>
      </c>
      <c r="G37" s="19"/>
      <c r="H37" s="36">
        <v>19528.703835</v>
      </c>
      <c r="I37" s="36">
        <v>18538.703835</v>
      </c>
      <c r="J37" s="36">
        <v>990</v>
      </c>
      <c r="K37" s="19"/>
      <c r="L37" s="30" t="s">
        <v>16</v>
      </c>
      <c r="M37" s="16">
        <v>478462.726483101</v>
      </c>
      <c r="O37" s="21">
        <f t="shared" si="0"/>
        <v>1841.1034387630061</v>
      </c>
      <c r="P37" s="31">
        <f t="shared" si="1"/>
        <v>0.3862819791941618</v>
      </c>
    </row>
    <row r="38" spans="1:16" ht="12.75">
      <c r="A38" s="7">
        <v>2026</v>
      </c>
      <c r="B38" s="16">
        <v>478462.726483101</v>
      </c>
      <c r="D38" s="37">
        <v>4704.4845848</v>
      </c>
      <c r="E38" s="37">
        <v>3884.7857714</v>
      </c>
      <c r="F38" s="41">
        <f t="shared" si="2"/>
        <v>819.6988134000003</v>
      </c>
      <c r="G38" s="19"/>
      <c r="H38" s="37">
        <v>19528.703835</v>
      </c>
      <c r="I38" s="37">
        <v>18538.703835</v>
      </c>
      <c r="J38" s="37">
        <v>990</v>
      </c>
      <c r="K38" s="19"/>
      <c r="L38" s="30" t="s">
        <v>16</v>
      </c>
      <c r="M38" s="16">
        <v>480272.42529628606</v>
      </c>
      <c r="O38" s="21">
        <f t="shared" si="0"/>
        <v>1809.6988131850376</v>
      </c>
      <c r="P38" s="31">
        <f t="shared" si="1"/>
        <v>0.37823193177179604</v>
      </c>
    </row>
    <row r="39" spans="1:16" ht="12.75">
      <c r="A39" s="7">
        <v>2027</v>
      </c>
      <c r="B39" s="16">
        <v>480272.42529628606</v>
      </c>
      <c r="D39" s="37">
        <v>4715.0731153</v>
      </c>
      <c r="E39" s="37">
        <v>3934.8834688</v>
      </c>
      <c r="F39" s="41">
        <f t="shared" si="2"/>
        <v>780.1896464999995</v>
      </c>
      <c r="G39" s="19"/>
      <c r="H39" s="37">
        <v>19528.703835</v>
      </c>
      <c r="I39" s="37">
        <v>18538.703835</v>
      </c>
      <c r="J39" s="37">
        <v>990</v>
      </c>
      <c r="K39" s="19"/>
      <c r="L39" s="30" t="s">
        <v>16</v>
      </c>
      <c r="M39" s="16">
        <v>482042.614942526</v>
      </c>
      <c r="O39" s="21">
        <f t="shared" si="0"/>
        <v>1770.1896462399163</v>
      </c>
      <c r="P39" s="31">
        <f t="shared" si="1"/>
        <v>0.36858032087681575</v>
      </c>
    </row>
    <row r="40" spans="1:16" ht="12.75">
      <c r="A40" s="7">
        <v>2028</v>
      </c>
      <c r="B40" s="16">
        <v>482042.614942526</v>
      </c>
      <c r="D40" s="37">
        <v>4719.2418013</v>
      </c>
      <c r="E40" s="37">
        <v>3985.8965122</v>
      </c>
      <c r="F40" s="41">
        <f t="shared" si="2"/>
        <v>733.3452890999997</v>
      </c>
      <c r="G40" s="19"/>
      <c r="H40" s="37">
        <v>19528.703835</v>
      </c>
      <c r="I40" s="37">
        <v>18538.703835</v>
      </c>
      <c r="J40" s="37">
        <v>990</v>
      </c>
      <c r="K40" s="19"/>
      <c r="L40" s="30" t="s">
        <v>16</v>
      </c>
      <c r="M40" s="16">
        <v>483765.960231463</v>
      </c>
      <c r="O40" s="21">
        <f t="shared" si="0"/>
        <v>1723.3452889370383</v>
      </c>
      <c r="P40" s="31">
        <f t="shared" si="1"/>
        <v>0.35750890803347607</v>
      </c>
    </row>
    <row r="41" spans="1:16" ht="12.75">
      <c r="A41" s="7">
        <v>2029</v>
      </c>
      <c r="B41" s="16">
        <v>483765.960231463</v>
      </c>
      <c r="D41" s="37">
        <v>4718.2742097</v>
      </c>
      <c r="E41" s="37">
        <v>4037.5553115</v>
      </c>
      <c r="F41" s="41">
        <f t="shared" si="2"/>
        <v>680.7188982000002</v>
      </c>
      <c r="G41" s="19"/>
      <c r="H41" s="37">
        <v>19528.703835</v>
      </c>
      <c r="I41" s="37">
        <v>18538.703835</v>
      </c>
      <c r="J41" s="37">
        <v>990</v>
      </c>
      <c r="K41" s="19"/>
      <c r="L41" s="30" t="s">
        <v>16</v>
      </c>
      <c r="M41" s="16">
        <v>485436.67912980996</v>
      </c>
      <c r="O41" s="21">
        <f t="shared" si="0"/>
        <v>1670.7188983469387</v>
      </c>
      <c r="P41" s="31">
        <f t="shared" si="1"/>
        <v>0.3453568534560731</v>
      </c>
    </row>
    <row r="42" spans="1:16" ht="12.75">
      <c r="A42" s="7">
        <v>2030</v>
      </c>
      <c r="B42" s="16">
        <v>485436.67912980996</v>
      </c>
      <c r="D42" s="19">
        <v>4714</v>
      </c>
      <c r="E42" s="19">
        <v>4090</v>
      </c>
      <c r="F42" s="41">
        <f t="shared" si="2"/>
        <v>624</v>
      </c>
      <c r="G42" s="19"/>
      <c r="H42" s="37">
        <v>19528.703835</v>
      </c>
      <c r="I42" s="37">
        <v>18538.703835</v>
      </c>
      <c r="J42" s="36">
        <v>990</v>
      </c>
      <c r="K42" s="19"/>
      <c r="L42" s="30" t="s">
        <v>16</v>
      </c>
      <c r="M42" s="16">
        <v>487050.7673123501</v>
      </c>
      <c r="O42" s="21">
        <f t="shared" si="0"/>
        <v>1614.0881825401448</v>
      </c>
      <c r="P42" s="31">
        <f t="shared" si="1"/>
        <v>0.3325023122343262</v>
      </c>
    </row>
    <row r="43" spans="4:12" ht="12.75">
      <c r="D43" s="19"/>
      <c r="E43" s="19"/>
      <c r="F43" s="19"/>
      <c r="G43" s="19"/>
      <c r="I43" s="19"/>
      <c r="J43" s="19"/>
      <c r="K43" s="19"/>
      <c r="L43" s="19"/>
    </row>
    <row r="44" ht="15.75" customHeight="1">
      <c r="A44" t="s">
        <v>33</v>
      </c>
    </row>
    <row r="45" spans="1:16" s="18" customFormat="1" ht="15.75" customHeight="1">
      <c r="A45" s="32" t="s">
        <v>17</v>
      </c>
      <c r="B45" s="22"/>
      <c r="C45" s="22"/>
      <c r="D45" s="28"/>
      <c r="E45" s="28"/>
      <c r="F45" s="28"/>
      <c r="G45" s="28"/>
      <c r="H45" s="28"/>
      <c r="I45" s="28"/>
      <c r="J45" s="28"/>
      <c r="K45" s="28"/>
      <c r="L45" s="28"/>
      <c r="M45" s="23"/>
      <c r="N45" s="23"/>
      <c r="O45" s="23"/>
      <c r="P45" s="23"/>
    </row>
    <row r="46" spans="1:16" s="17" customFormat="1" ht="3.75" customHeight="1">
      <c r="A46" s="20"/>
      <c r="B46" s="20"/>
      <c r="C46" s="20"/>
      <c r="D46" s="33"/>
      <c r="E46" s="34"/>
      <c r="F46" s="34"/>
      <c r="G46" s="34"/>
      <c r="H46" s="34"/>
      <c r="I46" s="34"/>
      <c r="J46" s="34"/>
      <c r="K46" s="34"/>
      <c r="L46" s="34"/>
      <c r="M46" s="35"/>
      <c r="N46" s="35"/>
      <c r="O46" s="35"/>
      <c r="P46" s="35"/>
    </row>
  </sheetData>
  <sheetProtection/>
  <mergeCells count="3">
    <mergeCell ref="B9:B13"/>
    <mergeCell ref="M9:M13"/>
    <mergeCell ref="L10:L13"/>
  </mergeCells>
  <printOptions/>
  <pageMargins left="0.7086614173228347" right="0.708661417322834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47"/>
  <sheetViews>
    <sheetView zoomScalePageLayoutView="0" workbookViewId="0" topLeftCell="A1">
      <selection activeCell="Q1" sqref="Q1"/>
    </sheetView>
  </sheetViews>
  <sheetFormatPr defaultColWidth="11.19921875" defaultRowHeight="12.75"/>
  <cols>
    <col min="1" max="1" width="10" style="7" customWidth="1"/>
    <col min="2" max="2" width="11.3984375" style="0" customWidth="1"/>
    <col min="3" max="3" width="3" style="0" customWidth="1"/>
    <col min="5" max="6" width="10" style="0" customWidth="1"/>
    <col min="7" max="7" width="3" style="0" customWidth="1"/>
    <col min="9" max="10" width="10" style="0" customWidth="1"/>
    <col min="11" max="11" width="3" style="0" customWidth="1"/>
    <col min="12" max="12" width="11.796875" style="0" customWidth="1"/>
    <col min="13" max="13" width="9.796875" style="0" bestFit="1" customWidth="1"/>
    <col min="14" max="14" width="2.59765625" style="0" customWidth="1"/>
    <col min="15" max="15" width="7.796875" style="0" bestFit="1" customWidth="1"/>
    <col min="16" max="16" width="7" style="0" customWidth="1"/>
  </cols>
  <sheetData>
    <row r="1" spans="1:16" ht="34.5" customHeight="1">
      <c r="A1" s="45" t="s">
        <v>18</v>
      </c>
      <c r="B1" s="42"/>
      <c r="C1" s="42"/>
      <c r="D1" s="43"/>
      <c r="E1" s="43"/>
      <c r="F1" s="43"/>
      <c r="G1" s="43"/>
      <c r="H1" s="43"/>
      <c r="I1" s="43"/>
      <c r="J1" s="43"/>
      <c r="K1" s="43"/>
      <c r="P1" s="43"/>
    </row>
    <row r="2" spans="1:16" ht="4.5" customHeight="1" thickBot="1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</row>
    <row r="3" s="44" customFormat="1" ht="30" customHeight="1">
      <c r="A3" s="12" t="s">
        <v>15</v>
      </c>
    </row>
    <row r="4" s="44" customFormat="1" ht="15.75" customHeight="1">
      <c r="A4" s="12" t="s">
        <v>19</v>
      </c>
    </row>
    <row r="5" spans="1:16" s="44" customFormat="1" ht="15.75" customHeight="1">
      <c r="A5" s="12" t="s">
        <v>22</v>
      </c>
      <c r="P5" s="47" t="s">
        <v>34</v>
      </c>
    </row>
    <row r="6" spans="1:16" s="10" customFormat="1" ht="15.75" customHeight="1">
      <c r="A6" s="9" t="s">
        <v>13</v>
      </c>
      <c r="P6" s="11" t="s">
        <v>14</v>
      </c>
    </row>
    <row r="7" spans="1:16" ht="3.75" customHeight="1">
      <c r="A7" s="6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ht="3.75" customHeight="1"/>
    <row r="9" spans="2:13" ht="8.25" customHeight="1">
      <c r="B9" s="48" t="s">
        <v>10</v>
      </c>
      <c r="M9" s="48" t="s">
        <v>11</v>
      </c>
    </row>
    <row r="10" spans="1:16" ht="12.75" customHeight="1">
      <c r="A10" s="8"/>
      <c r="B10" s="49"/>
      <c r="C10" s="4"/>
      <c r="F10" s="1" t="s">
        <v>3</v>
      </c>
      <c r="G10" s="4"/>
      <c r="J10" s="1" t="s">
        <v>6</v>
      </c>
      <c r="K10" s="4"/>
      <c r="L10" s="48" t="s">
        <v>12</v>
      </c>
      <c r="M10" s="49"/>
      <c r="P10" s="1" t="s">
        <v>9</v>
      </c>
    </row>
    <row r="11" spans="1:16" ht="3.75" customHeight="1">
      <c r="A11" s="8"/>
      <c r="B11" s="49"/>
      <c r="C11" s="5"/>
      <c r="D11" s="3"/>
      <c r="E11" s="3"/>
      <c r="F11" s="3"/>
      <c r="G11" s="5"/>
      <c r="H11" s="3"/>
      <c r="I11" s="3"/>
      <c r="J11" s="3"/>
      <c r="K11" s="5"/>
      <c r="L11" s="49"/>
      <c r="M11" s="49"/>
      <c r="N11" s="5"/>
      <c r="O11" s="3"/>
      <c r="P11" s="3"/>
    </row>
    <row r="12" spans="1:16" ht="3.75" customHeight="1">
      <c r="A12" s="8"/>
      <c r="B12" s="49"/>
      <c r="C12" s="5"/>
      <c r="D12" s="1"/>
      <c r="E12" s="1"/>
      <c r="F12" s="1"/>
      <c r="G12" s="5"/>
      <c r="H12" s="1"/>
      <c r="I12" s="1"/>
      <c r="J12" s="1"/>
      <c r="K12" s="5"/>
      <c r="L12" s="49"/>
      <c r="M12" s="49"/>
      <c r="N12" s="5"/>
      <c r="O12" s="1"/>
      <c r="P12" s="1"/>
    </row>
    <row r="13" spans="1:16" ht="12.75">
      <c r="A13" s="8"/>
      <c r="B13" s="49"/>
      <c r="C13" s="5"/>
      <c r="D13" s="1" t="s">
        <v>0</v>
      </c>
      <c r="E13" s="1" t="s">
        <v>1</v>
      </c>
      <c r="F13" s="1" t="s">
        <v>2</v>
      </c>
      <c r="G13" s="5"/>
      <c r="H13" s="1" t="s">
        <v>4</v>
      </c>
      <c r="I13" s="1" t="s">
        <v>5</v>
      </c>
      <c r="J13" s="1" t="s">
        <v>2</v>
      </c>
      <c r="K13" s="1"/>
      <c r="L13" s="49"/>
      <c r="M13" s="49"/>
      <c r="N13" s="5"/>
      <c r="O13" s="1" t="s">
        <v>7</v>
      </c>
      <c r="P13" s="1" t="s">
        <v>8</v>
      </c>
    </row>
    <row r="14" spans="1:16" ht="3.75" customHeight="1">
      <c r="A14" s="6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</row>
    <row r="15" ht="3.75" customHeight="1"/>
    <row r="16" spans="1:16" ht="19.5" customHeight="1">
      <c r="A16" s="7">
        <v>2004</v>
      </c>
      <c r="B16" s="19">
        <v>434473</v>
      </c>
      <c r="D16" s="24">
        <v>4675.5174364</v>
      </c>
      <c r="E16" s="24">
        <v>3100.5759185</v>
      </c>
      <c r="F16" s="24">
        <v>1574.9415179000002</v>
      </c>
      <c r="G16" s="19"/>
      <c r="H16" s="36">
        <v>22139.982146</v>
      </c>
      <c r="I16" s="36">
        <v>17639.982</v>
      </c>
      <c r="J16" s="36">
        <v>4500.0001459999985</v>
      </c>
      <c r="K16" s="19"/>
      <c r="L16" s="30" t="s">
        <v>16</v>
      </c>
      <c r="M16" s="16">
        <v>440547.9416631011</v>
      </c>
      <c r="O16" s="21">
        <f>M16-B16</f>
        <v>6074.941663101083</v>
      </c>
      <c r="P16" s="31">
        <f>(O16/B16)*100</f>
        <v>1.3982322637082356</v>
      </c>
    </row>
    <row r="17" spans="1:16" ht="12.75">
      <c r="A17" s="7">
        <v>2005</v>
      </c>
      <c r="B17" s="16">
        <v>440547.9416631011</v>
      </c>
      <c r="D17" s="24">
        <v>4777.3181309</v>
      </c>
      <c r="E17" s="24">
        <v>3115.8434106</v>
      </c>
      <c r="F17" s="24">
        <v>1661.4747203000002</v>
      </c>
      <c r="G17" s="19"/>
      <c r="H17" s="36">
        <v>21781.524182</v>
      </c>
      <c r="I17" s="36">
        <v>17731.524145</v>
      </c>
      <c r="J17" s="36">
        <v>4050.0000370000016</v>
      </c>
      <c r="K17" s="19"/>
      <c r="L17" s="30" t="s">
        <v>16</v>
      </c>
      <c r="M17" s="16">
        <v>446259.41642152204</v>
      </c>
      <c r="O17" s="21">
        <f aca="true" t="shared" si="0" ref="O17:O42">M17-B17</f>
        <v>5711.4747584209545</v>
      </c>
      <c r="P17" s="31">
        <f aca="true" t="shared" si="1" ref="P17:P42">(O17/B17)*100</f>
        <v>1.2964479499914843</v>
      </c>
    </row>
    <row r="18" spans="1:16" ht="12.75">
      <c r="A18" s="7">
        <v>2006</v>
      </c>
      <c r="B18" s="16">
        <v>446259.41642152204</v>
      </c>
      <c r="D18" s="24">
        <v>4872.8605253</v>
      </c>
      <c r="E18" s="24">
        <v>3133.1485452</v>
      </c>
      <c r="F18" s="24">
        <v>1739.7119800999994</v>
      </c>
      <c r="G18" s="19"/>
      <c r="H18" s="36">
        <v>21508.839386</v>
      </c>
      <c r="I18" s="36">
        <v>17908.839386</v>
      </c>
      <c r="J18" s="36">
        <v>3600</v>
      </c>
      <c r="K18" s="19"/>
      <c r="L18" s="30" t="s">
        <v>16</v>
      </c>
      <c r="M18" s="16">
        <v>451599.128400712</v>
      </c>
      <c r="O18" s="21">
        <f t="shared" si="0"/>
        <v>5339.711979189946</v>
      </c>
      <c r="P18" s="31">
        <f t="shared" si="1"/>
        <v>1.1965488643372915</v>
      </c>
    </row>
    <row r="19" spans="1:16" ht="12.75">
      <c r="A19" s="7">
        <v>2007</v>
      </c>
      <c r="B19" s="16">
        <v>451599.128400712</v>
      </c>
      <c r="D19" s="24">
        <v>4956.7945894</v>
      </c>
      <c r="E19" s="24">
        <v>3153.9912988</v>
      </c>
      <c r="F19" s="24">
        <v>1802.8032906000003</v>
      </c>
      <c r="G19" s="19"/>
      <c r="H19" s="36">
        <v>21577.016174</v>
      </c>
      <c r="I19" s="36">
        <v>18267.016174</v>
      </c>
      <c r="J19" s="36">
        <v>3310</v>
      </c>
      <c r="K19" s="19"/>
      <c r="L19" s="30" t="s">
        <v>16</v>
      </c>
      <c r="M19" s="16">
        <v>456711.93169181497</v>
      </c>
      <c r="O19" s="21">
        <f t="shared" si="0"/>
        <v>5112.803291102988</v>
      </c>
      <c r="P19" s="31">
        <f t="shared" si="1"/>
        <v>1.1321552610629277</v>
      </c>
    </row>
    <row r="20" spans="1:16" ht="12.75">
      <c r="A20" s="7">
        <v>2008</v>
      </c>
      <c r="B20" s="16">
        <v>456711.93169181497</v>
      </c>
      <c r="D20" s="24">
        <v>5031.4218519</v>
      </c>
      <c r="E20" s="24">
        <v>3177.9605834</v>
      </c>
      <c r="F20" s="24">
        <v>1853.4612684999997</v>
      </c>
      <c r="G20" s="19"/>
      <c r="H20" s="36">
        <v>21561.021417</v>
      </c>
      <c r="I20" s="36">
        <v>18541.021417</v>
      </c>
      <c r="J20" s="36">
        <v>3020</v>
      </c>
      <c r="K20" s="19"/>
      <c r="L20" s="30" t="s">
        <v>16</v>
      </c>
      <c r="M20" s="16">
        <v>461585.39296038693</v>
      </c>
      <c r="O20" s="21">
        <f t="shared" si="0"/>
        <v>4873.461268571962</v>
      </c>
      <c r="P20" s="31">
        <f t="shared" si="1"/>
        <v>1.0670755306345991</v>
      </c>
    </row>
    <row r="21" spans="1:16" ht="12.75">
      <c r="A21" s="7">
        <v>2009</v>
      </c>
      <c r="B21" s="16">
        <v>461585.39296038693</v>
      </c>
      <c r="D21" s="24">
        <v>5085.8943927</v>
      </c>
      <c r="E21" s="24">
        <v>3205.2792641</v>
      </c>
      <c r="F21" s="24">
        <v>1880.6151286</v>
      </c>
      <c r="G21" s="19"/>
      <c r="H21" s="36">
        <v>21546.431631</v>
      </c>
      <c r="I21" s="36">
        <v>18726.431631</v>
      </c>
      <c r="J21" s="36">
        <v>2820</v>
      </c>
      <c r="K21" s="19"/>
      <c r="L21" s="30" t="s">
        <v>16</v>
      </c>
      <c r="M21" s="16">
        <v>466286.008089203</v>
      </c>
      <c r="O21" s="21">
        <f t="shared" si="0"/>
        <v>4700.615128816047</v>
      </c>
      <c r="P21" s="31">
        <f t="shared" si="1"/>
        <v>1.0183630592529282</v>
      </c>
    </row>
    <row r="22" spans="1:16" ht="19.5" customHeight="1">
      <c r="A22" s="7">
        <v>2010</v>
      </c>
      <c r="B22" s="16">
        <v>466286.008089203</v>
      </c>
      <c r="D22" s="24">
        <v>5136.6988793</v>
      </c>
      <c r="E22" s="24">
        <v>3235.6560333</v>
      </c>
      <c r="F22" s="24">
        <v>1901.0428459999998</v>
      </c>
      <c r="G22" s="19"/>
      <c r="H22" s="36">
        <v>21500.063789</v>
      </c>
      <c r="I22" s="36">
        <v>18820.063789</v>
      </c>
      <c r="J22" s="36">
        <v>2680</v>
      </c>
      <c r="K22" s="19"/>
      <c r="L22" s="30" t="s">
        <v>16</v>
      </c>
      <c r="M22" s="16">
        <v>470867.05093536</v>
      </c>
      <c r="O22" s="21">
        <f t="shared" si="0"/>
        <v>4581.042846157041</v>
      </c>
      <c r="P22" s="31">
        <f t="shared" si="1"/>
        <v>0.9824534227243343</v>
      </c>
    </row>
    <row r="23" spans="1:16" ht="12.75">
      <c r="A23" s="7">
        <v>2011</v>
      </c>
      <c r="B23" s="16">
        <v>470867.05093536</v>
      </c>
      <c r="D23" s="24">
        <v>5186.4835033</v>
      </c>
      <c r="E23" s="24">
        <v>3267.8978819</v>
      </c>
      <c r="F23" s="24">
        <v>1918.5856214</v>
      </c>
      <c r="G23" s="19"/>
      <c r="H23" s="36">
        <v>21390.063789</v>
      </c>
      <c r="I23" s="36">
        <v>18820.063789</v>
      </c>
      <c r="J23" s="36">
        <v>2570</v>
      </c>
      <c r="K23" s="19"/>
      <c r="L23" s="30" t="s">
        <v>16</v>
      </c>
      <c r="M23" s="16">
        <v>475355.636556776</v>
      </c>
      <c r="O23" s="21">
        <f t="shared" si="0"/>
        <v>4488.585621415987</v>
      </c>
      <c r="P23" s="31">
        <f t="shared" si="1"/>
        <v>0.9532596541846742</v>
      </c>
    </row>
    <row r="24" spans="1:16" ht="12.75">
      <c r="A24" s="7">
        <v>2012</v>
      </c>
      <c r="B24" s="16">
        <v>475355.636556776</v>
      </c>
      <c r="D24" s="24">
        <v>5237.3537222</v>
      </c>
      <c r="E24" s="24">
        <v>3303.0793818</v>
      </c>
      <c r="F24" s="24">
        <v>1934.2743404000003</v>
      </c>
      <c r="G24" s="19"/>
      <c r="H24" s="36">
        <v>21300.063789</v>
      </c>
      <c r="I24" s="36">
        <v>18820.063789</v>
      </c>
      <c r="J24" s="36">
        <v>2480</v>
      </c>
      <c r="K24" s="19"/>
      <c r="L24" s="30" t="s">
        <v>16</v>
      </c>
      <c r="M24" s="16">
        <v>479769.91089698893</v>
      </c>
      <c r="O24" s="21">
        <f t="shared" si="0"/>
        <v>4414.274340212927</v>
      </c>
      <c r="P24" s="31">
        <f t="shared" si="1"/>
        <v>0.9286256437785377</v>
      </c>
    </row>
    <row r="25" spans="1:16" ht="12.75">
      <c r="A25" s="7">
        <v>2013</v>
      </c>
      <c r="B25" s="16">
        <v>479769.91089698893</v>
      </c>
      <c r="D25" s="24">
        <v>5291.2521276</v>
      </c>
      <c r="E25" s="24">
        <v>3340.8839326</v>
      </c>
      <c r="F25" s="24">
        <v>1950.3681949999996</v>
      </c>
      <c r="G25" s="19"/>
      <c r="H25" s="36">
        <v>21115.96347</v>
      </c>
      <c r="I25" s="36">
        <v>18725.96347</v>
      </c>
      <c r="J25" s="36">
        <v>2390</v>
      </c>
      <c r="K25" s="19"/>
      <c r="L25" s="30" t="s">
        <v>16</v>
      </c>
      <c r="M25" s="16">
        <v>484110.27909268</v>
      </c>
      <c r="O25" s="21">
        <f t="shared" si="0"/>
        <v>4340.368195691088</v>
      </c>
      <c r="P25" s="31">
        <f t="shared" si="1"/>
        <v>0.904677033117028</v>
      </c>
    </row>
    <row r="26" spans="1:16" ht="12.75">
      <c r="A26" s="7">
        <v>2014</v>
      </c>
      <c r="B26" s="16">
        <v>484110.27909268</v>
      </c>
      <c r="D26" s="24">
        <v>5349.0280054</v>
      </c>
      <c r="E26" s="24">
        <v>3380.7034747</v>
      </c>
      <c r="F26" s="24">
        <v>1968.3245307000007</v>
      </c>
      <c r="G26" s="19"/>
      <c r="H26" s="36">
        <v>20873.703835</v>
      </c>
      <c r="I26" s="36">
        <v>18538.703835</v>
      </c>
      <c r="J26" s="36">
        <v>2335</v>
      </c>
      <c r="K26" s="19"/>
      <c r="L26" s="30" t="s">
        <v>16</v>
      </c>
      <c r="M26" s="16">
        <v>488413.60362207406</v>
      </c>
      <c r="O26" s="21">
        <f t="shared" si="0"/>
        <v>4303.324529394042</v>
      </c>
      <c r="P26" s="31">
        <f t="shared" si="1"/>
        <v>0.8889140997913403</v>
      </c>
    </row>
    <row r="27" spans="1:16" ht="19.5" customHeight="1">
      <c r="A27" s="7">
        <v>2015</v>
      </c>
      <c r="B27" s="16">
        <v>488413.60362207406</v>
      </c>
      <c r="D27" s="24">
        <v>5380.9449789</v>
      </c>
      <c r="E27" s="24">
        <v>3422.7299286</v>
      </c>
      <c r="F27" s="24">
        <v>1958.2150502999998</v>
      </c>
      <c r="G27" s="19"/>
      <c r="H27" s="36">
        <v>20818.703835</v>
      </c>
      <c r="I27" s="36">
        <v>18538.703835</v>
      </c>
      <c r="J27" s="36">
        <v>2280</v>
      </c>
      <c r="K27" s="19"/>
      <c r="L27" s="30" t="s">
        <v>16</v>
      </c>
      <c r="M27" s="16">
        <v>492651.818672945</v>
      </c>
      <c r="O27" s="21">
        <f t="shared" si="0"/>
        <v>4238.21505087096</v>
      </c>
      <c r="P27" s="31">
        <f t="shared" si="1"/>
        <v>0.867751229580906</v>
      </c>
    </row>
    <row r="28" spans="1:16" ht="12.75">
      <c r="A28" s="7">
        <v>2016</v>
      </c>
      <c r="B28" s="16">
        <v>492651.818672945</v>
      </c>
      <c r="C28" s="14"/>
      <c r="D28" s="24">
        <v>5417.5490599</v>
      </c>
      <c r="E28" s="24">
        <v>3466.3946854</v>
      </c>
      <c r="F28" s="24">
        <v>1951.1543745000004</v>
      </c>
      <c r="G28" s="26"/>
      <c r="H28" s="36">
        <v>20768.703835</v>
      </c>
      <c r="I28" s="36">
        <v>18538.703835</v>
      </c>
      <c r="J28" s="36">
        <v>2230</v>
      </c>
      <c r="K28" s="19"/>
      <c r="L28" s="30" t="s">
        <v>16</v>
      </c>
      <c r="M28" s="16">
        <v>496832.973048095</v>
      </c>
      <c r="N28" s="15"/>
      <c r="O28" s="21">
        <f t="shared" si="0"/>
        <v>4181.154375149985</v>
      </c>
      <c r="P28" s="31">
        <f t="shared" si="1"/>
        <v>0.8487037328742132</v>
      </c>
    </row>
    <row r="29" spans="1:16" ht="12.75">
      <c r="A29" s="8">
        <v>2017</v>
      </c>
      <c r="B29" s="16">
        <v>496832.973048095</v>
      </c>
      <c r="D29" s="37">
        <v>5457.697502</v>
      </c>
      <c r="E29" s="37">
        <v>3511.5190113</v>
      </c>
      <c r="F29" s="41">
        <f aca="true" t="shared" si="2" ref="F29:F42">D29-E29</f>
        <v>1946.1784907</v>
      </c>
      <c r="G29" s="19"/>
      <c r="H29" s="37">
        <v>20718.703835</v>
      </c>
      <c r="I29" s="37">
        <v>18538.703835</v>
      </c>
      <c r="J29" s="37">
        <v>2180</v>
      </c>
      <c r="K29" s="19"/>
      <c r="L29" s="30" t="s">
        <v>16</v>
      </c>
      <c r="M29" s="16">
        <v>500959.15153807495</v>
      </c>
      <c r="O29" s="21">
        <f t="shared" si="0"/>
        <v>4126.178489979939</v>
      </c>
      <c r="P29" s="31">
        <f t="shared" si="1"/>
        <v>0.8304961050925482</v>
      </c>
    </row>
    <row r="30" spans="1:16" ht="12.75">
      <c r="A30" s="8">
        <v>2018</v>
      </c>
      <c r="B30" s="16">
        <v>500959.15153807495</v>
      </c>
      <c r="D30" s="37">
        <v>5499.5288115</v>
      </c>
      <c r="E30" s="37">
        <v>3557.8511898</v>
      </c>
      <c r="F30" s="41">
        <f t="shared" si="2"/>
        <v>1941.6776217000001</v>
      </c>
      <c r="G30" s="19"/>
      <c r="H30" s="37">
        <v>20678.703835</v>
      </c>
      <c r="I30" s="37">
        <v>18538.703835</v>
      </c>
      <c r="J30" s="37">
        <v>2140</v>
      </c>
      <c r="K30" s="19"/>
      <c r="L30" s="30" t="s">
        <v>16</v>
      </c>
      <c r="M30" s="16">
        <v>505040.8291590721</v>
      </c>
      <c r="O30" s="21">
        <f t="shared" si="0"/>
        <v>4081.6776209971285</v>
      </c>
      <c r="P30" s="31">
        <f t="shared" si="1"/>
        <v>0.8147725435228234</v>
      </c>
    </row>
    <row r="31" spans="1:16" ht="12.75">
      <c r="A31" s="8">
        <v>2019</v>
      </c>
      <c r="B31" s="16">
        <v>505040.8291590721</v>
      </c>
      <c r="D31" s="37">
        <v>5541.0907262</v>
      </c>
      <c r="E31" s="37">
        <v>3605.0266697</v>
      </c>
      <c r="F31" s="41">
        <f t="shared" si="2"/>
        <v>1936.0640564999999</v>
      </c>
      <c r="G31" s="19"/>
      <c r="H31" s="37">
        <v>20638.703835</v>
      </c>
      <c r="I31" s="37">
        <v>18538.703835</v>
      </c>
      <c r="J31" s="37">
        <v>2100</v>
      </c>
      <c r="K31" s="19"/>
      <c r="L31" s="30" t="s">
        <v>16</v>
      </c>
      <c r="M31" s="16">
        <v>509076.89321668603</v>
      </c>
      <c r="O31" s="21">
        <f t="shared" si="0"/>
        <v>4036.064057613956</v>
      </c>
      <c r="P31" s="31">
        <f t="shared" si="1"/>
        <v>0.7991559938498995</v>
      </c>
    </row>
    <row r="32" spans="1:16" ht="19.5" customHeight="1">
      <c r="A32" s="8">
        <v>2020</v>
      </c>
      <c r="B32" s="16">
        <v>509076.89321668603</v>
      </c>
      <c r="D32" s="24">
        <v>5580.1934458</v>
      </c>
      <c r="E32" s="24">
        <v>3652.3673395</v>
      </c>
      <c r="F32" s="41">
        <f t="shared" si="2"/>
        <v>1927.8261062999995</v>
      </c>
      <c r="G32" s="19"/>
      <c r="H32" s="36">
        <v>20598.703835</v>
      </c>
      <c r="I32" s="36">
        <v>18538.703835</v>
      </c>
      <c r="J32" s="36">
        <v>2060</v>
      </c>
      <c r="K32" s="19"/>
      <c r="L32" s="30" t="s">
        <v>16</v>
      </c>
      <c r="M32" s="16">
        <v>513064.719322426</v>
      </c>
      <c r="O32" s="21">
        <f t="shared" si="0"/>
        <v>3987.8261057399795</v>
      </c>
      <c r="P32" s="31">
        <f t="shared" si="1"/>
        <v>0.7833445514570981</v>
      </c>
    </row>
    <row r="33" spans="1:16" ht="12.75">
      <c r="A33" s="8">
        <v>2021</v>
      </c>
      <c r="B33" s="16">
        <v>513064.719322426</v>
      </c>
      <c r="D33" s="37">
        <v>5614.8482763</v>
      </c>
      <c r="E33" s="37">
        <v>3702.7115599</v>
      </c>
      <c r="F33" s="41">
        <f t="shared" si="2"/>
        <v>1912.1367164000003</v>
      </c>
      <c r="G33" s="19"/>
      <c r="H33" s="37">
        <v>20558.703835</v>
      </c>
      <c r="I33" s="37">
        <v>18538.703835</v>
      </c>
      <c r="J33" s="37">
        <v>2020</v>
      </c>
      <c r="K33" s="19"/>
      <c r="L33" s="30" t="s">
        <v>16</v>
      </c>
      <c r="M33" s="16">
        <v>516996.856038921</v>
      </c>
      <c r="O33" s="21">
        <f t="shared" si="0"/>
        <v>3932.136716494977</v>
      </c>
      <c r="P33" s="31">
        <f t="shared" si="1"/>
        <v>0.7664016971753418</v>
      </c>
    </row>
    <row r="34" spans="1:16" ht="12.75">
      <c r="A34" s="8">
        <v>2022</v>
      </c>
      <c r="B34" s="16">
        <v>516996.856038921</v>
      </c>
      <c r="D34" s="37">
        <v>5643.5756584</v>
      </c>
      <c r="E34" s="37">
        <v>3753.5961501</v>
      </c>
      <c r="F34" s="41">
        <f t="shared" si="2"/>
        <v>1889.9795083</v>
      </c>
      <c r="G34" s="19"/>
      <c r="H34" s="37">
        <v>20558.703835</v>
      </c>
      <c r="I34" s="37">
        <v>18538.703835</v>
      </c>
      <c r="J34" s="37">
        <v>2020</v>
      </c>
      <c r="K34" s="19"/>
      <c r="L34" s="30" t="s">
        <v>16</v>
      </c>
      <c r="M34" s="16">
        <v>520906.83554792404</v>
      </c>
      <c r="O34" s="21">
        <f t="shared" si="0"/>
        <v>3909.979509003053</v>
      </c>
      <c r="P34" s="31">
        <f t="shared" si="1"/>
        <v>0.7562869025858638</v>
      </c>
    </row>
    <row r="35" spans="1:16" ht="12.75">
      <c r="A35" s="8">
        <v>2023</v>
      </c>
      <c r="B35" s="16">
        <v>520906.83554792404</v>
      </c>
      <c r="C35" s="4"/>
      <c r="D35" s="37">
        <v>5666.4918144</v>
      </c>
      <c r="E35" s="37">
        <v>3805.3529398</v>
      </c>
      <c r="F35" s="41">
        <f t="shared" si="2"/>
        <v>1861.1388746000002</v>
      </c>
      <c r="G35" s="27"/>
      <c r="H35" s="37">
        <v>20558.703835</v>
      </c>
      <c r="I35" s="37">
        <v>18538.703835</v>
      </c>
      <c r="J35" s="37">
        <v>2020</v>
      </c>
      <c r="K35" s="19"/>
      <c r="L35" s="30" t="s">
        <v>16</v>
      </c>
      <c r="M35" s="16">
        <v>524787.974422156</v>
      </c>
      <c r="N35" s="4"/>
      <c r="O35" s="21">
        <f t="shared" si="0"/>
        <v>3881.138874231954</v>
      </c>
      <c r="P35" s="31">
        <f t="shared" si="1"/>
        <v>0.7450735159099068</v>
      </c>
    </row>
    <row r="36" spans="1:16" ht="12.75">
      <c r="A36" s="7">
        <v>2024</v>
      </c>
      <c r="B36" s="16">
        <v>524787.974422156</v>
      </c>
      <c r="D36" s="37">
        <v>5683.3289946</v>
      </c>
      <c r="E36" s="37">
        <v>3858.1495825</v>
      </c>
      <c r="F36" s="41">
        <f t="shared" si="2"/>
        <v>1825.1794121000003</v>
      </c>
      <c r="G36" s="19"/>
      <c r="H36" s="37">
        <v>20558.703835</v>
      </c>
      <c r="I36" s="37">
        <v>18538.703835</v>
      </c>
      <c r="J36" s="37">
        <v>2020</v>
      </c>
      <c r="K36" s="19"/>
      <c r="L36" s="30" t="s">
        <v>16</v>
      </c>
      <c r="M36" s="16">
        <v>528633.153833785</v>
      </c>
      <c r="O36" s="21">
        <f t="shared" si="0"/>
        <v>3845.179411628982</v>
      </c>
      <c r="P36" s="31">
        <f t="shared" si="1"/>
        <v>0.7327110374171415</v>
      </c>
    </row>
    <row r="37" spans="1:16" ht="19.5" customHeight="1">
      <c r="A37" s="7">
        <v>2025</v>
      </c>
      <c r="B37" s="16">
        <v>528633.153833785</v>
      </c>
      <c r="D37" s="24">
        <v>5694.4471957</v>
      </c>
      <c r="E37" s="24">
        <v>3911.5685749</v>
      </c>
      <c r="F37" s="41">
        <f t="shared" si="2"/>
        <v>1782.8786207999997</v>
      </c>
      <c r="G37" s="19"/>
      <c r="H37" s="36">
        <v>20558.703835</v>
      </c>
      <c r="I37" s="36">
        <v>18538.703835</v>
      </c>
      <c r="J37" s="36">
        <v>2020</v>
      </c>
      <c r="K37" s="19"/>
      <c r="L37" s="30" t="s">
        <v>16</v>
      </c>
      <c r="M37" s="16">
        <v>532436.0324551851</v>
      </c>
      <c r="O37" s="21">
        <f t="shared" si="0"/>
        <v>3802.878621400101</v>
      </c>
      <c r="P37" s="31">
        <f t="shared" si="1"/>
        <v>0.7193795156093857</v>
      </c>
    </row>
    <row r="38" spans="1:16" ht="12.75">
      <c r="A38" s="7">
        <v>2026</v>
      </c>
      <c r="B38" s="16">
        <v>532436.0324551851</v>
      </c>
      <c r="D38" s="37">
        <v>5700.8768826</v>
      </c>
      <c r="E38" s="37">
        <v>3966.5134616</v>
      </c>
      <c r="F38" s="41">
        <f t="shared" si="2"/>
        <v>1734.3634209999996</v>
      </c>
      <c r="G38" s="19"/>
      <c r="H38" s="37">
        <v>20558.703835</v>
      </c>
      <c r="I38" s="37">
        <v>18538.703835</v>
      </c>
      <c r="J38" s="37">
        <v>2020</v>
      </c>
      <c r="K38" s="19"/>
      <c r="L38" s="30" t="s">
        <v>16</v>
      </c>
      <c r="M38" s="16">
        <v>536190.39587577</v>
      </c>
      <c r="O38" s="21">
        <f t="shared" si="0"/>
        <v>3754.3634205849376</v>
      </c>
      <c r="P38" s="31">
        <f t="shared" si="1"/>
        <v>0.7051294787981767</v>
      </c>
    </row>
    <row r="39" spans="1:16" ht="12.75">
      <c r="A39" s="7">
        <v>2027</v>
      </c>
      <c r="B39" s="16">
        <v>536190.39587577</v>
      </c>
      <c r="D39" s="37">
        <v>5704.1365935</v>
      </c>
      <c r="E39" s="37">
        <v>4022.6380804</v>
      </c>
      <c r="F39" s="41">
        <f t="shared" si="2"/>
        <v>1681.4985131000003</v>
      </c>
      <c r="G39" s="19"/>
      <c r="H39" s="37">
        <v>20558.703835</v>
      </c>
      <c r="I39" s="37">
        <v>18538.703835</v>
      </c>
      <c r="J39" s="37">
        <v>2020</v>
      </c>
      <c r="K39" s="19"/>
      <c r="L39" s="30" t="s">
        <v>16</v>
      </c>
      <c r="M39" s="16">
        <v>539891.894388422</v>
      </c>
      <c r="O39" s="21">
        <f t="shared" si="0"/>
        <v>3701.498512652004</v>
      </c>
      <c r="P39" s="31">
        <f t="shared" si="1"/>
        <v>0.690332863311786</v>
      </c>
    </row>
    <row r="40" spans="1:16" ht="12.75">
      <c r="A40" s="7">
        <v>2028</v>
      </c>
      <c r="B40" s="16">
        <v>539891.894388422</v>
      </c>
      <c r="D40" s="37">
        <v>5706.0918445</v>
      </c>
      <c r="E40" s="37">
        <v>4080.1051888</v>
      </c>
      <c r="F40" s="41">
        <f t="shared" si="2"/>
        <v>1625.9866556999996</v>
      </c>
      <c r="G40" s="19"/>
      <c r="H40" s="37">
        <v>20558.703835</v>
      </c>
      <c r="I40" s="37">
        <v>18538.703835</v>
      </c>
      <c r="J40" s="37">
        <v>2020</v>
      </c>
      <c r="K40" s="19"/>
      <c r="L40" s="30" t="s">
        <v>16</v>
      </c>
      <c r="M40" s="16">
        <v>543537.8810450779</v>
      </c>
      <c r="O40" s="21">
        <f t="shared" si="0"/>
        <v>3645.9866566559067</v>
      </c>
      <c r="P40" s="31">
        <f t="shared" si="1"/>
        <v>0.6753179098541574</v>
      </c>
    </row>
    <row r="41" spans="1:16" ht="12.75">
      <c r="A41" s="7">
        <v>2029</v>
      </c>
      <c r="B41" s="16">
        <v>543537.8810450779</v>
      </c>
      <c r="D41" s="37">
        <v>5708.6172059</v>
      </c>
      <c r="E41" s="37">
        <v>4138.6683631</v>
      </c>
      <c r="F41" s="41">
        <f t="shared" si="2"/>
        <v>1569.9488428000004</v>
      </c>
      <c r="G41" s="19"/>
      <c r="H41" s="37">
        <v>20558.703835</v>
      </c>
      <c r="I41" s="37">
        <v>18538.703835</v>
      </c>
      <c r="J41" s="37">
        <v>2020</v>
      </c>
      <c r="K41" s="19"/>
      <c r="L41" s="30" t="s">
        <v>16</v>
      </c>
      <c r="M41" s="16">
        <v>547127.82988736</v>
      </c>
      <c r="O41" s="21">
        <f t="shared" si="0"/>
        <v>3589.9488422820577</v>
      </c>
      <c r="P41" s="31">
        <f t="shared" si="1"/>
        <v>0.660478131787162</v>
      </c>
    </row>
    <row r="42" spans="1:16" ht="12.75">
      <c r="A42" s="7">
        <v>2030</v>
      </c>
      <c r="B42" s="16">
        <v>547127.82988736</v>
      </c>
      <c r="D42" s="19">
        <v>5713</v>
      </c>
      <c r="E42" s="19">
        <v>4198</v>
      </c>
      <c r="F42" s="41">
        <f t="shared" si="2"/>
        <v>1515</v>
      </c>
      <c r="G42" s="19"/>
      <c r="H42" s="36">
        <v>20558.703835</v>
      </c>
      <c r="I42" s="37">
        <v>18538.703835</v>
      </c>
      <c r="J42" s="36">
        <v>2020</v>
      </c>
      <c r="K42" s="19"/>
      <c r="L42" s="30" t="s">
        <v>16</v>
      </c>
      <c r="M42" s="16">
        <v>550663.19969188</v>
      </c>
      <c r="O42" s="21">
        <f t="shared" si="0"/>
        <v>3535.3698045200435</v>
      </c>
      <c r="P42" s="31">
        <f t="shared" si="1"/>
        <v>0.646168886208528</v>
      </c>
    </row>
    <row r="43" spans="2:16" ht="12.75">
      <c r="B43" s="16"/>
      <c r="D43" s="19"/>
      <c r="E43" s="19"/>
      <c r="F43" s="41"/>
      <c r="G43" s="19"/>
      <c r="H43" s="36"/>
      <c r="I43" s="37"/>
      <c r="J43" s="36"/>
      <c r="K43" s="19"/>
      <c r="L43" s="30"/>
      <c r="M43" s="16"/>
      <c r="O43" s="21"/>
      <c r="P43" s="31"/>
    </row>
    <row r="44" ht="15.75" customHeight="1">
      <c r="A44" t="s">
        <v>29</v>
      </c>
    </row>
    <row r="45" ht="12" customHeight="1">
      <c r="A45" t="s">
        <v>30</v>
      </c>
    </row>
    <row r="46" spans="1:16" s="18" customFormat="1" ht="15.75" customHeight="1">
      <c r="A46" s="32" t="s">
        <v>17</v>
      </c>
      <c r="B46" s="22"/>
      <c r="C46" s="22"/>
      <c r="D46" s="28"/>
      <c r="E46" s="28"/>
      <c r="F46" s="28"/>
      <c r="G46" s="28"/>
      <c r="H46" s="28"/>
      <c r="I46" s="28"/>
      <c r="J46" s="28"/>
      <c r="K46" s="28"/>
      <c r="L46" s="28"/>
      <c r="M46" s="23"/>
      <c r="N46" s="23"/>
      <c r="O46" s="23"/>
      <c r="P46" s="23"/>
    </row>
    <row r="47" spans="1:16" s="17" customFormat="1" ht="3.75" customHeight="1">
      <c r="A47" s="20"/>
      <c r="B47" s="20"/>
      <c r="C47" s="20"/>
      <c r="D47" s="33"/>
      <c r="E47" s="34"/>
      <c r="F47" s="34"/>
      <c r="G47" s="34"/>
      <c r="H47" s="34"/>
      <c r="I47" s="34"/>
      <c r="J47" s="34"/>
      <c r="K47" s="34"/>
      <c r="L47" s="34"/>
      <c r="M47" s="35"/>
      <c r="N47" s="35"/>
      <c r="O47" s="35"/>
      <c r="P47" s="35"/>
    </row>
  </sheetData>
  <sheetProtection/>
  <mergeCells count="3">
    <mergeCell ref="B9:B13"/>
    <mergeCell ref="M9:M13"/>
    <mergeCell ref="L10:L13"/>
  </mergeCells>
  <printOptions/>
  <pageMargins left="0.7086614173228347" right="0.708661417322834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47"/>
  <sheetViews>
    <sheetView zoomScalePageLayoutView="0" workbookViewId="0" topLeftCell="A1">
      <selection activeCell="Q1" sqref="Q1"/>
    </sheetView>
  </sheetViews>
  <sheetFormatPr defaultColWidth="11.19921875" defaultRowHeight="12.75"/>
  <cols>
    <col min="1" max="1" width="10" style="7" customWidth="1"/>
    <col min="2" max="2" width="11.3984375" style="0" customWidth="1"/>
    <col min="3" max="3" width="3" style="0" customWidth="1"/>
    <col min="5" max="6" width="10" style="0" customWidth="1"/>
    <col min="7" max="7" width="3" style="0" customWidth="1"/>
    <col min="9" max="10" width="10" style="0" customWidth="1"/>
    <col min="11" max="11" width="3" style="0" customWidth="1"/>
    <col min="12" max="12" width="11.796875" style="0" customWidth="1"/>
    <col min="13" max="13" width="9.796875" style="0" bestFit="1" customWidth="1"/>
    <col min="14" max="14" width="2.59765625" style="0" customWidth="1"/>
    <col min="15" max="15" width="7.796875" style="0" bestFit="1" customWidth="1"/>
    <col min="16" max="16" width="7" style="0" customWidth="1"/>
  </cols>
  <sheetData>
    <row r="1" spans="1:16" ht="34.5" customHeight="1">
      <c r="A1" s="45" t="s">
        <v>18</v>
      </c>
      <c r="B1" s="42"/>
      <c r="C1" s="42"/>
      <c r="D1" s="43"/>
      <c r="E1" s="43"/>
      <c r="F1" s="43"/>
      <c r="G1" s="43"/>
      <c r="H1" s="43"/>
      <c r="I1" s="43"/>
      <c r="J1" s="43"/>
      <c r="K1" s="43"/>
      <c r="P1" s="43"/>
    </row>
    <row r="2" spans="1:16" ht="4.5" customHeight="1" thickBot="1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</row>
    <row r="3" s="44" customFormat="1" ht="30" customHeight="1">
      <c r="A3" s="12" t="s">
        <v>15</v>
      </c>
    </row>
    <row r="4" s="44" customFormat="1" ht="15.75" customHeight="1">
      <c r="A4" s="12" t="s">
        <v>19</v>
      </c>
    </row>
    <row r="5" spans="1:16" s="44" customFormat="1" ht="15.75" customHeight="1">
      <c r="A5" s="12" t="s">
        <v>21</v>
      </c>
      <c r="P5" s="47" t="s">
        <v>34</v>
      </c>
    </row>
    <row r="6" spans="1:16" s="10" customFormat="1" ht="15.75" customHeight="1">
      <c r="A6" s="9" t="s">
        <v>13</v>
      </c>
      <c r="P6" s="11" t="s">
        <v>14</v>
      </c>
    </row>
    <row r="7" spans="1:16" ht="3.75" customHeight="1">
      <c r="A7" s="6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ht="3.75" customHeight="1"/>
    <row r="9" spans="2:13" ht="8.25" customHeight="1">
      <c r="B9" s="48" t="s">
        <v>10</v>
      </c>
      <c r="M9" s="48" t="s">
        <v>11</v>
      </c>
    </row>
    <row r="10" spans="1:16" ht="12.75" customHeight="1">
      <c r="A10" s="8"/>
      <c r="B10" s="49"/>
      <c r="C10" s="4"/>
      <c r="F10" s="1" t="s">
        <v>3</v>
      </c>
      <c r="G10" s="4"/>
      <c r="J10" s="1" t="s">
        <v>6</v>
      </c>
      <c r="K10" s="4"/>
      <c r="L10" s="48" t="s">
        <v>12</v>
      </c>
      <c r="M10" s="49"/>
      <c r="P10" s="1" t="s">
        <v>9</v>
      </c>
    </row>
    <row r="11" spans="1:16" ht="3.75" customHeight="1">
      <c r="A11" s="8"/>
      <c r="B11" s="49"/>
      <c r="C11" s="5"/>
      <c r="D11" s="3"/>
      <c r="E11" s="3"/>
      <c r="F11" s="3"/>
      <c r="G11" s="5"/>
      <c r="H11" s="3"/>
      <c r="I11" s="3"/>
      <c r="J11" s="3"/>
      <c r="K11" s="5"/>
      <c r="L11" s="49"/>
      <c r="M11" s="49"/>
      <c r="N11" s="5"/>
      <c r="O11" s="3"/>
      <c r="P11" s="3"/>
    </row>
    <row r="12" spans="1:16" ht="3.75" customHeight="1">
      <c r="A12" s="8"/>
      <c r="B12" s="49"/>
      <c r="C12" s="5"/>
      <c r="D12" s="1"/>
      <c r="E12" s="1"/>
      <c r="F12" s="1"/>
      <c r="G12" s="5"/>
      <c r="H12" s="1"/>
      <c r="I12" s="1"/>
      <c r="J12" s="1"/>
      <c r="K12" s="5"/>
      <c r="L12" s="49"/>
      <c r="M12" s="49"/>
      <c r="N12" s="5"/>
      <c r="O12" s="1"/>
      <c r="P12" s="1"/>
    </row>
    <row r="13" spans="1:16" ht="12.75">
      <c r="A13" s="8"/>
      <c r="B13" s="49"/>
      <c r="C13" s="5"/>
      <c r="D13" s="1" t="s">
        <v>0</v>
      </c>
      <c r="E13" s="1" t="s">
        <v>1</v>
      </c>
      <c r="F13" s="1" t="s">
        <v>2</v>
      </c>
      <c r="G13" s="5"/>
      <c r="H13" s="1" t="s">
        <v>4</v>
      </c>
      <c r="I13" s="1" t="s">
        <v>5</v>
      </c>
      <c r="J13" s="1" t="s">
        <v>2</v>
      </c>
      <c r="K13" s="1"/>
      <c r="L13" s="49"/>
      <c r="M13" s="49"/>
      <c r="N13" s="5"/>
      <c r="O13" s="1" t="s">
        <v>7</v>
      </c>
      <c r="P13" s="1" t="s">
        <v>8</v>
      </c>
    </row>
    <row r="14" spans="1:16" ht="3.75" customHeight="1">
      <c r="A14" s="6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</row>
    <row r="15" ht="3.75" customHeight="1"/>
    <row r="16" spans="1:16" ht="19.5" customHeight="1">
      <c r="A16" s="7">
        <v>2004</v>
      </c>
      <c r="B16" s="19">
        <v>434473</v>
      </c>
      <c r="D16" s="24">
        <v>4634.5599539</v>
      </c>
      <c r="E16" s="24">
        <v>3100.4961846</v>
      </c>
      <c r="F16" s="24">
        <v>1534.0637693000003</v>
      </c>
      <c r="G16" s="19"/>
      <c r="H16" s="30" t="s">
        <v>16</v>
      </c>
      <c r="I16" s="30" t="s">
        <v>16</v>
      </c>
      <c r="J16" s="30" t="s">
        <v>16</v>
      </c>
      <c r="K16" s="19"/>
      <c r="L16" s="30" t="s">
        <v>16</v>
      </c>
      <c r="M16" s="16">
        <v>436007.0637693041</v>
      </c>
      <c r="O16" s="21">
        <f>M16-B16</f>
        <v>1534.0637693040771</v>
      </c>
      <c r="P16" s="31">
        <f>(O16/B16)*100</f>
        <v>0.35308609955142833</v>
      </c>
    </row>
    <row r="17" spans="1:16" ht="12.75">
      <c r="A17" s="7">
        <v>2005</v>
      </c>
      <c r="B17" s="16">
        <v>436007.0637693041</v>
      </c>
      <c r="D17" s="24">
        <v>4560.0578</v>
      </c>
      <c r="E17" s="24">
        <v>3118.5036697</v>
      </c>
      <c r="F17" s="24">
        <v>1441.5541302999995</v>
      </c>
      <c r="G17" s="19"/>
      <c r="H17" s="30" t="s">
        <v>16</v>
      </c>
      <c r="I17" s="30" t="s">
        <v>16</v>
      </c>
      <c r="J17" s="30" t="s">
        <v>16</v>
      </c>
      <c r="K17" s="19"/>
      <c r="L17" s="30" t="s">
        <v>16</v>
      </c>
      <c r="M17" s="16">
        <v>437448.61790000496</v>
      </c>
      <c r="O17" s="21">
        <f aca="true" t="shared" si="0" ref="O17:O42">M17-B17</f>
        <v>1441.5541307008825</v>
      </c>
      <c r="P17" s="31">
        <f aca="true" t="shared" si="1" ref="P17:P42">(O17/B17)*100</f>
        <v>0.33062632477523896</v>
      </c>
    </row>
    <row r="18" spans="1:16" ht="12.75">
      <c r="A18" s="7">
        <v>2006</v>
      </c>
      <c r="B18" s="16">
        <v>437448.61790000496</v>
      </c>
      <c r="D18" s="24">
        <v>4475.0792908</v>
      </c>
      <c r="E18" s="24">
        <v>3139.6174057</v>
      </c>
      <c r="F18" s="24">
        <v>1335.4618851000005</v>
      </c>
      <c r="G18" s="19"/>
      <c r="H18" s="30" t="s">
        <v>16</v>
      </c>
      <c r="I18" s="30" t="s">
        <v>16</v>
      </c>
      <c r="J18" s="30" t="s">
        <v>16</v>
      </c>
      <c r="K18" s="19"/>
      <c r="L18" s="30" t="s">
        <v>16</v>
      </c>
      <c r="M18" s="16">
        <v>438784.079784948</v>
      </c>
      <c r="O18" s="21">
        <f t="shared" si="0"/>
        <v>1335.4618849430117</v>
      </c>
      <c r="P18" s="31">
        <f t="shared" si="1"/>
        <v>0.3052842848958962</v>
      </c>
    </row>
    <row r="19" spans="1:16" ht="12.75">
      <c r="A19" s="7">
        <v>2007</v>
      </c>
      <c r="B19" s="16">
        <v>438784.079784948</v>
      </c>
      <c r="D19" s="24">
        <v>4380.0373498</v>
      </c>
      <c r="E19" s="24">
        <v>3165.1943366</v>
      </c>
      <c r="F19" s="24">
        <v>1214.8430131999999</v>
      </c>
      <c r="G19" s="19"/>
      <c r="H19" s="30" t="s">
        <v>16</v>
      </c>
      <c r="I19" s="30" t="s">
        <v>16</v>
      </c>
      <c r="J19" s="30" t="s">
        <v>16</v>
      </c>
      <c r="K19" s="19"/>
      <c r="L19" s="30" t="s">
        <v>16</v>
      </c>
      <c r="M19" s="16">
        <v>439998.92279737396</v>
      </c>
      <c r="O19" s="21">
        <f t="shared" si="0"/>
        <v>1214.8430124259903</v>
      </c>
      <c r="P19" s="31">
        <f t="shared" si="1"/>
        <v>0.27686579080567275</v>
      </c>
    </row>
    <row r="20" spans="1:16" ht="12.75">
      <c r="A20" s="7">
        <v>2008</v>
      </c>
      <c r="B20" s="16">
        <v>439998.92279737396</v>
      </c>
      <c r="D20" s="24">
        <v>4275.4881239</v>
      </c>
      <c r="E20" s="24">
        <v>3194.7461759</v>
      </c>
      <c r="F20" s="24">
        <v>1080.7419479999999</v>
      </c>
      <c r="G20" s="19"/>
      <c r="H20" s="30" t="s">
        <v>16</v>
      </c>
      <c r="I20" s="30" t="s">
        <v>16</v>
      </c>
      <c r="J20" s="30" t="s">
        <v>16</v>
      </c>
      <c r="K20" s="19"/>
      <c r="L20" s="30" t="s">
        <v>16</v>
      </c>
      <c r="M20" s="16">
        <v>441079.66474560194</v>
      </c>
      <c r="O20" s="21">
        <f t="shared" si="0"/>
        <v>1080.7419482279802</v>
      </c>
      <c r="P20" s="31">
        <f t="shared" si="1"/>
        <v>0.24562377138493083</v>
      </c>
    </row>
    <row r="21" spans="1:16" ht="12.75">
      <c r="A21" s="7">
        <v>2009</v>
      </c>
      <c r="B21" s="16">
        <v>441079.66474560194</v>
      </c>
      <c r="D21" s="24">
        <v>4162.3484671</v>
      </c>
      <c r="E21" s="24">
        <v>3228.5526858</v>
      </c>
      <c r="F21" s="24">
        <v>933.7957812999998</v>
      </c>
      <c r="G21" s="19"/>
      <c r="H21" s="30" t="s">
        <v>16</v>
      </c>
      <c r="I21" s="30" t="s">
        <v>16</v>
      </c>
      <c r="J21" s="30" t="s">
        <v>16</v>
      </c>
      <c r="K21" s="19"/>
      <c r="L21" s="30" t="s">
        <v>16</v>
      </c>
      <c r="M21" s="16">
        <v>442013.460527158</v>
      </c>
      <c r="O21" s="21">
        <f t="shared" si="0"/>
        <v>933.7957815560512</v>
      </c>
      <c r="P21" s="31">
        <f t="shared" si="1"/>
        <v>0.2117068312579382</v>
      </c>
    </row>
    <row r="22" spans="1:16" ht="19.5" customHeight="1">
      <c r="A22" s="7">
        <v>2010</v>
      </c>
      <c r="B22" s="16">
        <v>442013.460527158</v>
      </c>
      <c r="D22" s="24">
        <v>4042.3112992</v>
      </c>
      <c r="E22" s="24">
        <v>3266.2011298</v>
      </c>
      <c r="F22" s="24">
        <v>776.1101693999999</v>
      </c>
      <c r="G22" s="19"/>
      <c r="H22" s="30" t="s">
        <v>16</v>
      </c>
      <c r="I22" s="30" t="s">
        <v>16</v>
      </c>
      <c r="J22" s="30" t="s">
        <v>16</v>
      </c>
      <c r="K22" s="19"/>
      <c r="L22" s="30" t="s">
        <v>16</v>
      </c>
      <c r="M22" s="16">
        <v>442789.57069638395</v>
      </c>
      <c r="O22" s="21">
        <f t="shared" si="0"/>
        <v>776.1101692259545</v>
      </c>
      <c r="P22" s="31">
        <f t="shared" si="1"/>
        <v>0.17558518880858134</v>
      </c>
    </row>
    <row r="23" spans="1:16" ht="12.75">
      <c r="A23" s="7">
        <v>2011</v>
      </c>
      <c r="B23" s="16">
        <v>442789.57069638395</v>
      </c>
      <c r="D23" s="24">
        <v>3917.9875745</v>
      </c>
      <c r="E23" s="24">
        <v>3306.4268514</v>
      </c>
      <c r="F23" s="24">
        <v>611.5607230999999</v>
      </c>
      <c r="G23" s="19"/>
      <c r="H23" s="30" t="s">
        <v>16</v>
      </c>
      <c r="I23" s="30" t="s">
        <v>16</v>
      </c>
      <c r="J23" s="30" t="s">
        <v>16</v>
      </c>
      <c r="K23" s="19"/>
      <c r="L23" s="30" t="s">
        <v>16</v>
      </c>
      <c r="M23" s="16">
        <v>443401.13141967007</v>
      </c>
      <c r="O23" s="21">
        <f t="shared" si="0"/>
        <v>611.5607232861221</v>
      </c>
      <c r="P23" s="31">
        <f t="shared" si="1"/>
        <v>0.13811543084095418</v>
      </c>
    </row>
    <row r="24" spans="1:16" ht="12.75">
      <c r="A24" s="7">
        <v>2012</v>
      </c>
      <c r="B24" s="16">
        <v>443401.13141967007</v>
      </c>
      <c r="D24" s="24">
        <v>3792.8726463</v>
      </c>
      <c r="E24" s="24">
        <v>3350.2773569</v>
      </c>
      <c r="F24" s="24">
        <v>442.59528939999973</v>
      </c>
      <c r="G24" s="19"/>
      <c r="H24" s="30" t="s">
        <v>16</v>
      </c>
      <c r="I24" s="30" t="s">
        <v>16</v>
      </c>
      <c r="J24" s="30" t="s">
        <v>16</v>
      </c>
      <c r="K24" s="19"/>
      <c r="L24" s="30" t="s">
        <v>16</v>
      </c>
      <c r="M24" s="16">
        <v>443843.72670873604</v>
      </c>
      <c r="O24" s="21">
        <f t="shared" si="0"/>
        <v>442.59528906596825</v>
      </c>
      <c r="P24" s="31">
        <f t="shared" si="1"/>
        <v>0.09981825884135169</v>
      </c>
    </row>
    <row r="25" spans="1:16" ht="12.75">
      <c r="A25" s="7">
        <v>2013</v>
      </c>
      <c r="B25" s="16">
        <v>443843.72670873604</v>
      </c>
      <c r="D25" s="24">
        <v>3671.0046291</v>
      </c>
      <c r="E25" s="24">
        <v>3397.4958647</v>
      </c>
      <c r="F25" s="24">
        <v>273.5087644</v>
      </c>
      <c r="G25" s="19"/>
      <c r="H25" s="30" t="s">
        <v>16</v>
      </c>
      <c r="I25" s="30" t="s">
        <v>16</v>
      </c>
      <c r="J25" s="30" t="s">
        <v>16</v>
      </c>
      <c r="K25" s="19"/>
      <c r="L25" s="30" t="s">
        <v>16</v>
      </c>
      <c r="M25" s="16">
        <v>444117.23547350406</v>
      </c>
      <c r="O25" s="21">
        <f t="shared" si="0"/>
        <v>273.5087647680193</v>
      </c>
      <c r="P25" s="31">
        <f t="shared" si="1"/>
        <v>0.06162276231686028</v>
      </c>
    </row>
    <row r="26" spans="1:16" ht="12.75">
      <c r="A26" s="7">
        <v>2014</v>
      </c>
      <c r="B26" s="16">
        <v>444117.23547350406</v>
      </c>
      <c r="D26" s="24">
        <v>3556.5215071</v>
      </c>
      <c r="E26" s="24">
        <v>3447.4952549</v>
      </c>
      <c r="F26" s="24">
        <v>109.02625219999982</v>
      </c>
      <c r="G26" s="19"/>
      <c r="H26" s="30" t="s">
        <v>16</v>
      </c>
      <c r="I26" s="30" t="s">
        <v>16</v>
      </c>
      <c r="J26" s="30" t="s">
        <v>16</v>
      </c>
      <c r="K26" s="19"/>
      <c r="L26" s="30" t="s">
        <v>16</v>
      </c>
      <c r="M26" s="16">
        <v>444226.26172469405</v>
      </c>
      <c r="O26" s="21">
        <f t="shared" si="0"/>
        <v>109.02625118999276</v>
      </c>
      <c r="P26" s="31">
        <f t="shared" si="1"/>
        <v>0.02454897997231572</v>
      </c>
    </row>
    <row r="27" spans="1:16" ht="19.5" customHeight="1">
      <c r="A27" s="7">
        <v>2015</v>
      </c>
      <c r="B27" s="16">
        <v>444226.26172469405</v>
      </c>
      <c r="D27" s="24">
        <v>3453.1331017</v>
      </c>
      <c r="E27" s="24">
        <v>3500.5107218</v>
      </c>
      <c r="F27" s="24">
        <v>-47.377620099999604</v>
      </c>
      <c r="G27" s="19"/>
      <c r="H27" s="30" t="s">
        <v>16</v>
      </c>
      <c r="I27" s="30" t="s">
        <v>16</v>
      </c>
      <c r="J27" s="30" t="s">
        <v>16</v>
      </c>
      <c r="K27" s="19"/>
      <c r="L27" s="30" t="s">
        <v>16</v>
      </c>
      <c r="M27" s="16">
        <v>444178.884105329</v>
      </c>
      <c r="O27" s="21">
        <f t="shared" si="0"/>
        <v>-47.37761936505558</v>
      </c>
      <c r="P27" s="31">
        <f t="shared" si="1"/>
        <v>-0.010665200022419545</v>
      </c>
    </row>
    <row r="28" spans="1:16" ht="12.75">
      <c r="A28" s="7">
        <v>2016</v>
      </c>
      <c r="B28" s="16">
        <v>444178.884105329</v>
      </c>
      <c r="C28" s="14"/>
      <c r="D28" s="24">
        <v>3363.5691716</v>
      </c>
      <c r="E28" s="24">
        <v>3556.0550358</v>
      </c>
      <c r="F28" s="24">
        <v>-192.48586419999992</v>
      </c>
      <c r="G28" s="26"/>
      <c r="H28" s="30" t="s">
        <v>16</v>
      </c>
      <c r="I28" s="30" t="s">
        <v>16</v>
      </c>
      <c r="J28" s="30" t="s">
        <v>16</v>
      </c>
      <c r="K28" s="19"/>
      <c r="L28" s="30" t="s">
        <v>16</v>
      </c>
      <c r="M28" s="16">
        <v>443986.398241873</v>
      </c>
      <c r="N28" s="15"/>
      <c r="O28" s="21">
        <f t="shared" si="0"/>
        <v>-192.4858634559787</v>
      </c>
      <c r="P28" s="31">
        <f t="shared" si="1"/>
        <v>-0.04333521253350129</v>
      </c>
    </row>
    <row r="29" spans="1:16" ht="12.75">
      <c r="A29" s="8">
        <v>2017</v>
      </c>
      <c r="B29" s="16">
        <v>443986.398241873</v>
      </c>
      <c r="D29" s="37">
        <v>3289.3026459</v>
      </c>
      <c r="E29" s="37">
        <v>3614.0144017</v>
      </c>
      <c r="F29" s="40">
        <f>D29-E29</f>
        <v>-324.7117558</v>
      </c>
      <c r="G29" s="19"/>
      <c r="H29" s="30" t="s">
        <v>16</v>
      </c>
      <c r="I29" s="30" t="s">
        <v>16</v>
      </c>
      <c r="J29" s="30" t="s">
        <v>16</v>
      </c>
      <c r="K29" s="19"/>
      <c r="L29" s="30" t="s">
        <v>16</v>
      </c>
      <c r="M29" s="16">
        <v>443661.68648550194</v>
      </c>
      <c r="O29" s="21">
        <f t="shared" si="0"/>
        <v>-324.7117563710781</v>
      </c>
      <c r="P29" s="31">
        <f t="shared" si="1"/>
        <v>-0.07313551893861915</v>
      </c>
    </row>
    <row r="30" spans="1:16" ht="12.75">
      <c r="A30" s="8">
        <v>2018</v>
      </c>
      <c r="B30" s="16">
        <v>443661.68648550194</v>
      </c>
      <c r="D30" s="37">
        <v>3230.4655115</v>
      </c>
      <c r="E30" s="37">
        <v>3674.2109479</v>
      </c>
      <c r="F30" s="40">
        <f aca="true" t="shared" si="2" ref="F30:F42">D30-E30</f>
        <v>-443.7454364</v>
      </c>
      <c r="G30" s="19"/>
      <c r="H30" s="30" t="s">
        <v>16</v>
      </c>
      <c r="I30" s="30" t="s">
        <v>16</v>
      </c>
      <c r="J30" s="30" t="s">
        <v>16</v>
      </c>
      <c r="K30" s="19"/>
      <c r="L30" s="30" t="s">
        <v>16</v>
      </c>
      <c r="M30" s="16">
        <v>443217.94104821596</v>
      </c>
      <c r="O30" s="21">
        <f t="shared" si="0"/>
        <v>-443.7454372859793</v>
      </c>
      <c r="P30" s="31">
        <f t="shared" si="1"/>
        <v>-0.10001887717669307</v>
      </c>
    </row>
    <row r="31" spans="1:16" ht="12.75">
      <c r="A31" s="8">
        <v>2019</v>
      </c>
      <c r="B31" s="16">
        <v>443217.94104821596</v>
      </c>
      <c r="D31" s="37">
        <v>3185.9695319</v>
      </c>
      <c r="E31" s="37">
        <v>3736.3468945</v>
      </c>
      <c r="F31" s="40">
        <f t="shared" si="2"/>
        <v>-550.3773625999997</v>
      </c>
      <c r="G31" s="19"/>
      <c r="H31" s="30" t="s">
        <v>16</v>
      </c>
      <c r="I31" s="30" t="s">
        <v>16</v>
      </c>
      <c r="J31" s="30" t="s">
        <v>16</v>
      </c>
      <c r="K31" s="19"/>
      <c r="L31" s="30" t="s">
        <v>16</v>
      </c>
      <c r="M31" s="16">
        <v>442667.56368694204</v>
      </c>
      <c r="O31" s="21">
        <f t="shared" si="0"/>
        <v>-550.3773612739169</v>
      </c>
      <c r="P31" s="31">
        <f t="shared" si="1"/>
        <v>-0.12417759081960165</v>
      </c>
    </row>
    <row r="32" spans="1:16" ht="19.5" customHeight="1">
      <c r="A32" s="8">
        <v>2020</v>
      </c>
      <c r="B32" s="16">
        <v>442667.56368694204</v>
      </c>
      <c r="D32" s="24">
        <v>3153.8741879</v>
      </c>
      <c r="E32" s="24">
        <v>3799.7889589</v>
      </c>
      <c r="F32" s="40">
        <f t="shared" si="2"/>
        <v>-645.9147710000002</v>
      </c>
      <c r="G32" s="19"/>
      <c r="H32" s="30" t="s">
        <v>16</v>
      </c>
      <c r="I32" s="30" t="s">
        <v>16</v>
      </c>
      <c r="J32" s="30" t="s">
        <v>16</v>
      </c>
      <c r="K32" s="19"/>
      <c r="L32" s="30" t="s">
        <v>16</v>
      </c>
      <c r="M32" s="16">
        <v>442021.648916217</v>
      </c>
      <c r="O32" s="21">
        <f>M32-B32</f>
        <v>-645.9147707250668</v>
      </c>
      <c r="P32" s="31">
        <f t="shared" si="1"/>
        <v>-0.1459141856578095</v>
      </c>
    </row>
    <row r="33" spans="1:16" ht="12.75">
      <c r="A33" s="8">
        <v>2021</v>
      </c>
      <c r="B33" s="16">
        <v>442021.648916217</v>
      </c>
      <c r="D33" s="37">
        <v>3131.6796651</v>
      </c>
      <c r="E33" s="37">
        <v>3867.6232298</v>
      </c>
      <c r="F33" s="40">
        <f>D33-E33</f>
        <v>-735.9435647</v>
      </c>
      <c r="G33" s="19"/>
      <c r="H33" s="30" t="s">
        <v>16</v>
      </c>
      <c r="I33" s="30" t="s">
        <v>16</v>
      </c>
      <c r="J33" s="30" t="s">
        <v>16</v>
      </c>
      <c r="K33" s="19"/>
      <c r="L33" s="30" t="s">
        <v>16</v>
      </c>
      <c r="M33" s="16">
        <v>441285.705351106</v>
      </c>
      <c r="O33" s="21">
        <f t="shared" si="0"/>
        <v>-735.943565110967</v>
      </c>
      <c r="P33" s="31">
        <f t="shared" si="1"/>
        <v>-0.1664949142005625</v>
      </c>
    </row>
    <row r="34" spans="1:16" ht="12.75">
      <c r="A34" s="8">
        <v>2022</v>
      </c>
      <c r="B34" s="16">
        <v>441285.705351106</v>
      </c>
      <c r="D34" s="37">
        <v>3116.7769164</v>
      </c>
      <c r="E34" s="37">
        <v>3937.3469333</v>
      </c>
      <c r="F34" s="40">
        <f t="shared" si="2"/>
        <v>-820.5700168999997</v>
      </c>
      <c r="G34" s="19"/>
      <c r="H34" s="30" t="s">
        <v>16</v>
      </c>
      <c r="I34" s="30" t="s">
        <v>16</v>
      </c>
      <c r="J34" s="30" t="s">
        <v>16</v>
      </c>
      <c r="K34" s="19"/>
      <c r="L34" s="30" t="s">
        <v>16</v>
      </c>
      <c r="M34" s="16">
        <v>440465.135333896</v>
      </c>
      <c r="O34" s="21">
        <f t="shared" si="0"/>
        <v>-820.5700172100333</v>
      </c>
      <c r="P34" s="31">
        <f t="shared" si="1"/>
        <v>-0.18594982961370848</v>
      </c>
    </row>
    <row r="35" spans="1:16" ht="12.75">
      <c r="A35" s="8">
        <v>2023</v>
      </c>
      <c r="B35" s="16">
        <v>440465.135333896</v>
      </c>
      <c r="C35" s="4"/>
      <c r="D35" s="37">
        <v>3106.6855135</v>
      </c>
      <c r="E35" s="37">
        <v>4009.2682556</v>
      </c>
      <c r="F35" s="40">
        <f t="shared" si="2"/>
        <v>-902.5827420999999</v>
      </c>
      <c r="G35" s="27"/>
      <c r="H35" s="30" t="s">
        <v>16</v>
      </c>
      <c r="I35" s="30" t="s">
        <v>16</v>
      </c>
      <c r="J35" s="30" t="s">
        <v>16</v>
      </c>
      <c r="K35" s="19"/>
      <c r="L35" s="30" t="s">
        <v>16</v>
      </c>
      <c r="M35" s="16">
        <v>439562.552591755</v>
      </c>
      <c r="N35" s="4"/>
      <c r="O35" s="21">
        <f t="shared" si="0"/>
        <v>-902.5827421409776</v>
      </c>
      <c r="P35" s="31">
        <f t="shared" si="1"/>
        <v>-0.20491581960437616</v>
      </c>
    </row>
    <row r="36" spans="1:16" ht="12.75">
      <c r="A36" s="7">
        <v>2024</v>
      </c>
      <c r="B36" s="16">
        <v>439562.552591755</v>
      </c>
      <c r="D36" s="37">
        <v>3099.3337786</v>
      </c>
      <c r="E36" s="37">
        <v>4083.6557408</v>
      </c>
      <c r="F36" s="40">
        <f t="shared" si="2"/>
        <v>-984.3219621999997</v>
      </c>
      <c r="G36" s="19"/>
      <c r="H36" s="30" t="s">
        <v>16</v>
      </c>
      <c r="I36" s="30" t="s">
        <v>16</v>
      </c>
      <c r="J36" s="30" t="s">
        <v>16</v>
      </c>
      <c r="K36" s="19"/>
      <c r="L36" s="30" t="s">
        <v>16</v>
      </c>
      <c r="M36" s="16">
        <v>438578.23062921397</v>
      </c>
      <c r="O36" s="21">
        <f t="shared" si="0"/>
        <v>-984.3219625410275</v>
      </c>
      <c r="P36" s="31">
        <f t="shared" si="1"/>
        <v>-0.22393217000339413</v>
      </c>
    </row>
    <row r="37" spans="1:16" ht="19.5" customHeight="1">
      <c r="A37" s="7">
        <v>2025</v>
      </c>
      <c r="B37" s="16">
        <v>438578.23062921397</v>
      </c>
      <c r="D37" s="24">
        <v>3093.1060656</v>
      </c>
      <c r="E37" s="24">
        <v>4160.0998906</v>
      </c>
      <c r="F37" s="40">
        <f t="shared" si="2"/>
        <v>-1066.9938250000005</v>
      </c>
      <c r="G37" s="19"/>
      <c r="H37" s="30" t="s">
        <v>16</v>
      </c>
      <c r="I37" s="30" t="s">
        <v>16</v>
      </c>
      <c r="J37" s="30" t="s">
        <v>16</v>
      </c>
      <c r="K37" s="19"/>
      <c r="L37" s="30" t="s">
        <v>16</v>
      </c>
      <c r="M37" s="16">
        <v>437511.23680413596</v>
      </c>
      <c r="O37" s="21">
        <f t="shared" si="0"/>
        <v>-1066.9938250780106</v>
      </c>
      <c r="P37" s="31">
        <f t="shared" si="1"/>
        <v>-0.24328472107410098</v>
      </c>
    </row>
    <row r="38" spans="1:16" ht="12.75">
      <c r="A38" s="7">
        <v>2026</v>
      </c>
      <c r="B38" s="16">
        <v>437511.23680413596</v>
      </c>
      <c r="D38" s="37">
        <v>3086.8830689</v>
      </c>
      <c r="E38" s="37">
        <v>4239.5240138</v>
      </c>
      <c r="F38" s="40">
        <f t="shared" si="2"/>
        <v>-1152.6409448999998</v>
      </c>
      <c r="G38" s="19"/>
      <c r="H38" s="30" t="s">
        <v>16</v>
      </c>
      <c r="I38" s="30" t="s">
        <v>16</v>
      </c>
      <c r="J38" s="30" t="s">
        <v>16</v>
      </c>
      <c r="K38" s="19"/>
      <c r="L38" s="30" t="s">
        <v>16</v>
      </c>
      <c r="M38" s="16">
        <v>436358.59585981496</v>
      </c>
      <c r="O38" s="21">
        <f t="shared" si="0"/>
        <v>-1152.6409443209996</v>
      </c>
      <c r="P38" s="31">
        <f t="shared" si="1"/>
        <v>-0.26345402068770435</v>
      </c>
    </row>
    <row r="39" spans="1:16" ht="12.75">
      <c r="A39" s="7">
        <v>2027</v>
      </c>
      <c r="B39" s="16">
        <v>436358.59585981496</v>
      </c>
      <c r="D39" s="37">
        <v>3079.9266157</v>
      </c>
      <c r="E39" s="37">
        <v>4321.5091489</v>
      </c>
      <c r="F39" s="40">
        <f t="shared" si="2"/>
        <v>-1241.5825331999995</v>
      </c>
      <c r="G39" s="19"/>
      <c r="H39" s="30" t="s">
        <v>16</v>
      </c>
      <c r="I39" s="30" t="s">
        <v>16</v>
      </c>
      <c r="J39" s="30" t="s">
        <v>16</v>
      </c>
      <c r="K39" s="19"/>
      <c r="L39" s="30" t="s">
        <v>16</v>
      </c>
      <c r="M39" s="16">
        <v>435117.013327419</v>
      </c>
      <c r="O39" s="21">
        <f t="shared" si="0"/>
        <v>-1241.582532395958</v>
      </c>
      <c r="P39" s="31">
        <f t="shared" si="1"/>
        <v>-0.28453261702098565</v>
      </c>
    </row>
    <row r="40" spans="1:16" ht="12.75">
      <c r="A40" s="7">
        <v>2028</v>
      </c>
      <c r="B40" s="16">
        <v>435117.013327419</v>
      </c>
      <c r="D40" s="37">
        <v>3071.839815</v>
      </c>
      <c r="E40" s="37">
        <v>4406.050193</v>
      </c>
      <c r="F40" s="40">
        <f t="shared" si="2"/>
        <v>-1334.2103780000002</v>
      </c>
      <c r="G40" s="19"/>
      <c r="H40" s="30" t="s">
        <v>16</v>
      </c>
      <c r="I40" s="30" t="s">
        <v>16</v>
      </c>
      <c r="J40" s="30" t="s">
        <v>16</v>
      </c>
      <c r="K40" s="19"/>
      <c r="L40" s="30" t="s">
        <v>16</v>
      </c>
      <c r="M40" s="16">
        <v>433782.80294821603</v>
      </c>
      <c r="O40" s="21">
        <f t="shared" si="0"/>
        <v>-1334.2103792029666</v>
      </c>
      <c r="P40" s="31">
        <f t="shared" si="1"/>
        <v>-0.3066325467257685</v>
      </c>
    </row>
    <row r="41" spans="1:16" ht="12.75">
      <c r="A41" s="7">
        <v>2029</v>
      </c>
      <c r="B41" s="16">
        <v>433782.80294821603</v>
      </c>
      <c r="D41" s="37">
        <v>3062.3774092</v>
      </c>
      <c r="E41" s="37">
        <v>4492.6200104</v>
      </c>
      <c r="F41" s="40">
        <f t="shared" si="2"/>
        <v>-1430.2426012</v>
      </c>
      <c r="G41" s="19"/>
      <c r="H41" s="30" t="s">
        <v>16</v>
      </c>
      <c r="I41" s="30" t="s">
        <v>16</v>
      </c>
      <c r="J41" s="30" t="s">
        <v>16</v>
      </c>
      <c r="K41" s="19"/>
      <c r="L41" s="30" t="s">
        <v>16</v>
      </c>
      <c r="M41" s="16">
        <v>432352.56034677</v>
      </c>
      <c r="O41" s="21">
        <f t="shared" si="0"/>
        <v>-1430.2426014460507</v>
      </c>
      <c r="P41" s="31">
        <f t="shared" si="1"/>
        <v>-0.3297139932070543</v>
      </c>
    </row>
    <row r="42" spans="1:16" ht="12.75">
      <c r="A42" s="7">
        <v>2030</v>
      </c>
      <c r="B42" s="16">
        <v>432352.56034677</v>
      </c>
      <c r="D42" s="27">
        <v>3051</v>
      </c>
      <c r="E42" s="27">
        <v>4581</v>
      </c>
      <c r="F42" s="40">
        <f t="shared" si="2"/>
        <v>-1530</v>
      </c>
      <c r="G42" s="19"/>
      <c r="H42" s="30" t="s">
        <v>16</v>
      </c>
      <c r="I42" s="30" t="s">
        <v>16</v>
      </c>
      <c r="J42" s="30" t="s">
        <v>16</v>
      </c>
      <c r="K42" s="19"/>
      <c r="L42" s="30" t="s">
        <v>16</v>
      </c>
      <c r="M42" s="16">
        <v>430823.14434472</v>
      </c>
      <c r="O42" s="21">
        <f t="shared" si="0"/>
        <v>-1529.416002049984</v>
      </c>
      <c r="P42" s="31">
        <f t="shared" si="1"/>
        <v>-0.3537427882520946</v>
      </c>
    </row>
    <row r="43" spans="4:15" ht="12.75">
      <c r="D43" s="27"/>
      <c r="E43" s="27"/>
      <c r="F43" s="19"/>
      <c r="G43" s="19"/>
      <c r="H43" s="19"/>
      <c r="I43" s="19"/>
      <c r="J43" s="19"/>
      <c r="K43" s="19"/>
      <c r="L43" s="19"/>
      <c r="O43" s="21"/>
    </row>
    <row r="44" ht="15.75" customHeight="1">
      <c r="A44" t="s">
        <v>31</v>
      </c>
    </row>
    <row r="45" ht="12" customHeight="1">
      <c r="A45" t="s">
        <v>32</v>
      </c>
    </row>
    <row r="46" spans="1:16" s="18" customFormat="1" ht="15.75" customHeight="1">
      <c r="A46" s="32" t="s">
        <v>17</v>
      </c>
      <c r="B46" s="22"/>
      <c r="C46" s="22"/>
      <c r="D46" s="28"/>
      <c r="E46" s="28"/>
      <c r="F46" s="28"/>
      <c r="G46" s="28"/>
      <c r="H46" s="28"/>
      <c r="I46" s="28"/>
      <c r="J46" s="28"/>
      <c r="K46" s="28"/>
      <c r="L46" s="28"/>
      <c r="M46" s="23"/>
      <c r="N46" s="23"/>
      <c r="O46" s="23"/>
      <c r="P46" s="23"/>
    </row>
    <row r="47" spans="1:16" s="17" customFormat="1" ht="3.75" customHeight="1">
      <c r="A47" s="20"/>
      <c r="B47" s="20"/>
      <c r="C47" s="20"/>
      <c r="D47" s="33"/>
      <c r="E47" s="34"/>
      <c r="F47" s="34"/>
      <c r="G47" s="34"/>
      <c r="H47" s="34"/>
      <c r="I47" s="34"/>
      <c r="J47" s="34"/>
      <c r="K47" s="34"/>
      <c r="L47" s="34"/>
      <c r="M47" s="35"/>
      <c r="N47" s="35"/>
      <c r="O47" s="35"/>
      <c r="P47" s="35"/>
    </row>
  </sheetData>
  <sheetProtection/>
  <mergeCells count="3">
    <mergeCell ref="B9:B13"/>
    <mergeCell ref="M9:M13"/>
    <mergeCell ref="L10:L13"/>
  </mergeCells>
  <printOptions/>
  <pageMargins left="0.7086614173228347" right="0.7086614173228347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Etat de Genève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MOUCHET</dc:creator>
  <cp:keywords/>
  <dc:description/>
  <cp:lastModifiedBy>Stoll Yasmine (DF)</cp:lastModifiedBy>
  <cp:lastPrinted>2009-05-20T14:35:12Z</cp:lastPrinted>
  <dcterms:created xsi:type="dcterms:W3CDTF">2005-01-04T08:15:36Z</dcterms:created>
  <dcterms:modified xsi:type="dcterms:W3CDTF">2018-02-13T13:54:07Z</dcterms:modified>
  <cp:category/>
  <cp:version/>
  <cp:contentType/>
  <cp:contentStatus/>
</cp:coreProperties>
</file>