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01\D01_02\3_ASILE\"/>
    </mc:Choice>
  </mc:AlternateContent>
  <xr:revisionPtr revIDLastSave="0" documentId="8_{5CABC832-9D6F-4DA5-B97C-1709EC29BAA9}" xr6:coauthVersionLast="47" xr6:coauthVersionMax="47" xr10:uidLastSave="{00000000-0000-0000-0000-000000000000}"/>
  <bookViews>
    <workbookView xWindow="-110" yWindow="-110" windowWidth="19420" windowHeight="11500" tabRatio="870" xr2:uid="{C79AD30A-C706-4D24-93C8-4CFC8BA6F736}"/>
  </bookViews>
  <sheets>
    <sheet name="depuis 2009" sheetId="63" r:id="rId1"/>
  </sheets>
  <definedNames>
    <definedName name="_xlnm.Print_Titles" localSheetId="0">'depuis 2009'!$A:$B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L20" i="63" l="1"/>
  <c r="AM20" i="63"/>
  <c r="AN20" i="63"/>
  <c r="AO20" i="63"/>
  <c r="AQ20" i="63"/>
  <c r="AR20" i="63"/>
  <c r="AS20" i="63"/>
  <c r="AU20" i="63"/>
  <c r="AV20" i="63"/>
  <c r="AW20" i="63"/>
  <c r="G20" i="63"/>
  <c r="H20" i="63"/>
  <c r="I20" i="63"/>
  <c r="K20" i="63"/>
  <c r="L20" i="63"/>
  <c r="M20" i="63"/>
  <c r="O20" i="63"/>
  <c r="P20" i="63"/>
  <c r="Q20" i="63"/>
  <c r="D20" i="63"/>
  <c r="E20" i="63"/>
  <c r="C20" i="63"/>
</calcChain>
</file>

<file path=xl/sharedStrings.xml><?xml version="1.0" encoding="utf-8"?>
<sst xmlns="http://schemas.openxmlformats.org/spreadsheetml/2006/main" count="159" uniqueCount="24">
  <si>
    <t>Chiffres annuels</t>
  </si>
  <si>
    <t>Office cantonal de la statistique - OCSTAT</t>
  </si>
  <si>
    <r>
      <t xml:space="preserve">Source: </t>
    </r>
    <r>
      <rPr>
        <i/>
        <sz val="8"/>
        <rFont val="Arial Narrow"/>
        <family val="2"/>
      </rPr>
      <t>Secrétariat d'Etat aux migrations (SEM) - Système d'information central sur la migration (SYMIC)</t>
    </r>
  </si>
  <si>
    <t>d'asile</t>
  </si>
  <si>
    <t>Réfugiés</t>
  </si>
  <si>
    <t>reconnus</t>
  </si>
  <si>
    <t>Requérants</t>
  </si>
  <si>
    <r>
      <t xml:space="preserve">dont : </t>
    </r>
    <r>
      <rPr>
        <sz val="8"/>
        <rFont val="Arial Narrow"/>
        <family val="2"/>
      </rPr>
      <t xml:space="preserve">Personnes avec une activité lucrative </t>
    </r>
  </si>
  <si>
    <t>Admissions</t>
  </si>
  <si>
    <t>provisoires</t>
  </si>
  <si>
    <t>Personnes potentiellement non actives (1)</t>
  </si>
  <si>
    <t>Personnes potentiellement actives (2)</t>
  </si>
  <si>
    <t>(1) Les personnes âgées de 0 à 17 ans et de plus de 65 ans.</t>
  </si>
  <si>
    <t>(2) Les personnes âgées de 18 à 65 ans.</t>
  </si>
  <si>
    <t>(Permis N)</t>
  </si>
  <si>
    <t>(Permis F)</t>
  </si>
  <si>
    <t>(Permis B)</t>
  </si>
  <si>
    <t>Part des personnes avec activité lucrative, en % (3)</t>
  </si>
  <si>
    <t>(3) Rapport entre l'effectif des personnes avec activité lucrative et l'effectif des personnes potentiellement actives.</t>
  </si>
  <si>
    <t>Personnes relevant du domaine de l'asile selon le statut d'activité,</t>
  </si>
  <si>
    <t>T 01.02.7.03</t>
  </si>
  <si>
    <t>Total des personnes dans le «processus asile»</t>
  </si>
  <si>
    <t>depuis 2009</t>
  </si>
  <si>
    <t>Date de mise à jour : 14.04.2025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</si>
</sst>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1" formatCode="0.0"/>
    <numFmt numFmtId="175" formatCode="&quot; &quot;0.0"/>
    <numFmt numFmtId="186" formatCode="#,##0.0"/>
    <numFmt numFmtId="215" formatCode="#.0"/>
    <numFmt numFmtId="218" formatCode="_ [$€-2]\ * #,##0.00_ ;_ [$€-2]\ * \-#,##0.00_ ;_ [$€-2]\ * &quot;-&quot;??_ "/>
  </numFmts>
  <fonts count="11" x14ac:knownFonts="1">
    <font>
      <sz val="8"/>
      <name val="Arial Narrow"/>
    </font>
    <font>
      <sz val="8"/>
      <name val="Arial Narrow"/>
    </font>
    <font>
      <b/>
      <i/>
      <sz val="8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sz val="8"/>
      <name val="Arial Narrow"/>
      <family val="2"/>
    </font>
    <font>
      <b/>
      <sz val="10"/>
      <color indexed="48"/>
      <name val="Arial Narrow"/>
      <family val="2"/>
    </font>
    <font>
      <sz val="8"/>
      <color indexed="10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218" fontId="1" fillId="0" borderId="0" applyFont="0" applyFill="0" applyBorder="0" applyAlignment="0" applyProtection="0"/>
    <xf numFmtId="218" fontId="6" fillId="0" borderId="0" applyFont="0" applyFill="0" applyBorder="0" applyAlignment="0" applyProtection="0"/>
    <xf numFmtId="0" fontId="6" fillId="0" borderId="0"/>
  </cellStyleXfs>
  <cellXfs count="67">
    <xf numFmtId="0" fontId="0" fillId="0" borderId="0" xfId="0"/>
    <xf numFmtId="1" fontId="1" fillId="0" borderId="0" xfId="0" applyNumberFormat="1" applyFont="1" applyBorder="1" applyAlignment="1">
      <alignment horizontal="left"/>
    </xf>
    <xf numFmtId="3" fontId="1" fillId="0" borderId="0" xfId="0" applyNumberFormat="1" applyFont="1"/>
    <xf numFmtId="3" fontId="1" fillId="0" borderId="0" xfId="0" applyNumberFormat="1" applyFont="1" applyBorder="1" applyAlignment="1"/>
    <xf numFmtId="3" fontId="1" fillId="0" borderId="0" xfId="0" applyNumberFormat="1" applyFont="1" applyBorder="1"/>
    <xf numFmtId="3" fontId="3" fillId="0" borderId="0" xfId="0" applyNumberFormat="1" applyFont="1" applyBorder="1"/>
    <xf numFmtId="3" fontId="5" fillId="0" borderId="0" xfId="0" applyNumberFormat="1" applyFont="1" applyBorder="1"/>
    <xf numFmtId="3" fontId="1" fillId="0" borderId="0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left"/>
    </xf>
    <xf numFmtId="3" fontId="1" fillId="0" borderId="0" xfId="0" applyNumberFormat="1" applyFont="1" applyFill="1"/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/>
    <xf numFmtId="3" fontId="5" fillId="0" borderId="0" xfId="0" applyNumberFormat="1" applyFont="1" applyBorder="1" applyAlignment="1">
      <alignment horizontal="left"/>
    </xf>
    <xf numFmtId="3" fontId="5" fillId="0" borderId="0" xfId="0" applyNumberFormat="1" applyFont="1"/>
    <xf numFmtId="3" fontId="5" fillId="0" borderId="0" xfId="0" applyNumberFormat="1" applyFont="1" applyAlignment="1">
      <alignment horizontal="right"/>
    </xf>
    <xf numFmtId="3" fontId="5" fillId="0" borderId="1" xfId="0" applyNumberFormat="1" applyFont="1" applyBorder="1"/>
    <xf numFmtId="3" fontId="1" fillId="0" borderId="0" xfId="0" applyNumberFormat="1" applyFont="1" applyAlignment="1"/>
    <xf numFmtId="3" fontId="1" fillId="0" borderId="1" xfId="0" applyNumberFormat="1" applyFont="1" applyBorder="1" applyAlignment="1"/>
    <xf numFmtId="3" fontId="1" fillId="0" borderId="0" xfId="0" applyNumberFormat="1" applyFont="1" applyAlignment="1">
      <alignment horizontal="right"/>
    </xf>
    <xf numFmtId="3" fontId="5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left"/>
    </xf>
    <xf numFmtId="1" fontId="1" fillId="0" borderId="1" xfId="0" applyNumberFormat="1" applyFont="1" applyBorder="1" applyAlignment="1">
      <alignment horizontal="left"/>
    </xf>
    <xf numFmtId="3" fontId="5" fillId="0" borderId="1" xfId="0" applyNumberFormat="1" applyFont="1" applyBorder="1" applyAlignment="1">
      <alignment horizontal="right"/>
    </xf>
    <xf numFmtId="3" fontId="1" fillId="0" borderId="0" xfId="0" applyNumberFormat="1" applyFont="1" applyFill="1" applyAlignment="1"/>
    <xf numFmtId="3" fontId="8" fillId="0" borderId="0" xfId="0" applyNumberFormat="1" applyFont="1" applyBorder="1" applyAlignment="1"/>
    <xf numFmtId="3" fontId="3" fillId="0" borderId="0" xfId="0" applyNumberFormat="1" applyFont="1" applyAlignment="1">
      <alignment horizontal="right"/>
    </xf>
    <xf numFmtId="1" fontId="2" fillId="0" borderId="0" xfId="0" quotePrefix="1" applyNumberFormat="1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3" fontId="8" fillId="0" borderId="1" xfId="0" applyNumberFormat="1" applyFont="1" applyBorder="1" applyAlignme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right"/>
    </xf>
    <xf numFmtId="0" fontId="6" fillId="0" borderId="2" xfId="0" applyFont="1" applyBorder="1"/>
    <xf numFmtId="0" fontId="10" fillId="0" borderId="2" xfId="0" applyFont="1" applyBorder="1"/>
    <xf numFmtId="0" fontId="10" fillId="0" borderId="2" xfId="0" applyFont="1" applyBorder="1" applyAlignment="1">
      <alignment horizontal="right"/>
    </xf>
    <xf numFmtId="175" fontId="1" fillId="0" borderId="0" xfId="0" applyNumberFormat="1" applyFont="1" applyAlignment="1"/>
    <xf numFmtId="215" fontId="1" fillId="0" borderId="0" xfId="0" applyNumberFormat="1" applyFont="1" applyAlignment="1"/>
    <xf numFmtId="3" fontId="6" fillId="0" borderId="0" xfId="0" applyNumberFormat="1" applyFont="1" applyAlignment="1">
      <alignment horizontal="right"/>
    </xf>
    <xf numFmtId="3" fontId="0" fillId="0" borderId="0" xfId="0" applyNumberFormat="1" applyFont="1" applyBorder="1" applyAlignment="1">
      <alignment horizontal="right"/>
    </xf>
    <xf numFmtId="3" fontId="5" fillId="0" borderId="3" xfId="0" applyNumberFormat="1" applyFont="1" applyBorder="1"/>
    <xf numFmtId="1" fontId="6" fillId="0" borderId="0" xfId="0" applyNumberFormat="1" applyFont="1" applyBorder="1" applyAlignment="1">
      <alignment horizontal="left"/>
    </xf>
    <xf numFmtId="1" fontId="8" fillId="0" borderId="0" xfId="0" applyNumberFormat="1" applyFont="1" applyBorder="1" applyAlignment="1">
      <alignment horizontal="left"/>
    </xf>
    <xf numFmtId="3" fontId="8" fillId="0" borderId="0" xfId="0" applyNumberFormat="1" applyFont="1" applyBorder="1" applyAlignment="1">
      <alignment horizontal="right"/>
    </xf>
    <xf numFmtId="3" fontId="8" fillId="0" borderId="0" xfId="0" applyNumberFormat="1" applyFont="1" applyAlignment="1"/>
    <xf numFmtId="215" fontId="8" fillId="0" borderId="0" xfId="0" applyNumberFormat="1" applyFont="1" applyAlignment="1"/>
    <xf numFmtId="3" fontId="8" fillId="0" borderId="0" xfId="0" applyNumberFormat="1" applyFont="1" applyFill="1" applyAlignment="1"/>
    <xf numFmtId="3" fontId="6" fillId="0" borderId="0" xfId="0" quotePrefix="1" applyNumberFormat="1" applyFont="1" applyAlignment="1"/>
    <xf numFmtId="0" fontId="6" fillId="0" borderId="0" xfId="0" applyNumberFormat="1" applyFont="1" applyBorder="1"/>
    <xf numFmtId="0" fontId="5" fillId="0" borderId="0" xfId="0" applyNumberFormat="1" applyFont="1" applyBorder="1" applyAlignment="1">
      <alignment horizontal="right"/>
    </xf>
    <xf numFmtId="0" fontId="5" fillId="0" borderId="0" xfId="0" applyNumberFormat="1" applyFont="1" applyBorder="1"/>
    <xf numFmtId="0" fontId="5" fillId="0" borderId="0" xfId="0" applyNumberFormat="1" applyFont="1"/>
    <xf numFmtId="1" fontId="7" fillId="0" borderId="0" xfId="0" applyNumberFormat="1" applyFont="1" applyBorder="1" applyAlignment="1">
      <alignment horizontal="left"/>
    </xf>
    <xf numFmtId="3" fontId="6" fillId="0" borderId="0" xfId="0" applyNumberFormat="1" applyFont="1"/>
    <xf numFmtId="1" fontId="7" fillId="0" borderId="0" xfId="0" applyNumberFormat="1" applyFont="1" applyBorder="1" applyAlignment="1">
      <alignment horizontal="left" indent="1"/>
    </xf>
    <xf numFmtId="3" fontId="6" fillId="0" borderId="0" xfId="0" applyNumberFormat="1" applyFont="1" applyBorder="1" applyAlignment="1">
      <alignment horizontal="right"/>
    </xf>
    <xf numFmtId="171" fontId="6" fillId="0" borderId="0" xfId="0" applyNumberFormat="1" applyFont="1"/>
    <xf numFmtId="186" fontId="1" fillId="0" borderId="0" xfId="0" applyNumberFormat="1" applyFont="1" applyBorder="1" applyAlignment="1"/>
    <xf numFmtId="186" fontId="1" fillId="0" borderId="0" xfId="0" applyNumberFormat="1" applyFont="1"/>
    <xf numFmtId="186" fontId="6" fillId="0" borderId="0" xfId="3" applyNumberFormat="1" applyFont="1"/>
    <xf numFmtId="3" fontId="6" fillId="0" borderId="0" xfId="0" applyNumberFormat="1" applyFont="1" applyBorder="1" applyAlignment="1"/>
    <xf numFmtId="3" fontId="8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171" fontId="6" fillId="0" borderId="0" xfId="0" applyNumberFormat="1" applyFont="1" applyFill="1"/>
    <xf numFmtId="186" fontId="1" fillId="0" borderId="0" xfId="0" applyNumberFormat="1" applyFont="1" applyFill="1" applyBorder="1" applyAlignment="1"/>
    <xf numFmtId="215" fontId="6" fillId="0" borderId="0" xfId="0" applyNumberFormat="1" applyFont="1"/>
  </cellXfs>
  <cellStyles count="4">
    <cellStyle name="Euro" xfId="1" xr:uid="{FF181649-CCD2-4C5A-8650-465B1BF3A281}"/>
    <cellStyle name="Euro 2" xfId="2" xr:uid="{BE077EC8-9461-49D7-9930-F76E3EE6E4D4}"/>
    <cellStyle name="Normal" xfId="0" builtinId="0"/>
    <cellStyle name="Normal 2" xfId="3" xr:uid="{6CF26D98-BFF0-4EBF-BABE-B6C4BA67FDEF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3A75C4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5E5E5"/>
      <rgbColor rgb="00CFCECE"/>
      <rgbColor rgb="00B2B2B2"/>
      <rgbColor rgb="00999999"/>
      <rgbColor rgb="007F7F7F"/>
      <rgbColor rgb="00666666"/>
      <rgbColor rgb="004C4C4C"/>
      <rgbColor rgb="00B2B2B2"/>
      <rgbColor rgb="003A75C4"/>
      <rgbColor rgb="00FF00FF"/>
      <rgbColor rgb="00FFFF00"/>
      <rgbColor rgb="0000FFFF"/>
      <rgbColor rgb="00800080"/>
      <rgbColor rgb="00800000"/>
      <rgbColor rgb="00FF0000"/>
      <rgbColor rgb="001F61A9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63</xdr:col>
      <xdr:colOff>165100</xdr:colOff>
      <xdr:row>0</xdr:row>
      <xdr:rowOff>12700</xdr:rowOff>
    </xdr:from>
    <xdr:to>
      <xdr:col>64</xdr:col>
      <xdr:colOff>419100</xdr:colOff>
      <xdr:row>1</xdr:row>
      <xdr:rowOff>25400</xdr:rowOff>
    </xdr:to>
    <xdr:pic>
      <xdr:nvPicPr>
        <xdr:cNvPr id="95311" name="Picture 2" descr="logo stat-ge">
          <a:extLst>
            <a:ext uri="{FF2B5EF4-FFF2-40B4-BE49-F238E27FC236}">
              <a16:creationId xmlns:a16="http://schemas.microsoft.com/office/drawing/2014/main" id="{0CDA4A41-11CB-A5EB-0287-818C92F60CF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36450" y="12700"/>
          <a:ext cx="69215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E28A0-4DDC-4B61-AD2B-BEB96E41B13A}">
  <sheetPr codeName="Feuil7611113"/>
  <dimension ref="A1:BM26"/>
  <sheetViews>
    <sheetView tabSelected="1" zoomScaleNormal="100" workbookViewId="0">
      <pane xSplit="16" ySplit="16" topLeftCell="AY17" activePane="bottomRight" state="frozen"/>
      <selection pane="topRight" activeCell="Q1" sqref="Q1"/>
      <selection pane="bottomLeft" activeCell="A17" sqref="A17"/>
      <selection pane="bottomRight" activeCell="BN1" sqref="BN1"/>
    </sheetView>
  </sheetViews>
  <sheetFormatPr baseColWidth="10" defaultColWidth="11.140625" defaultRowHeight="10" customHeight="1" x14ac:dyDescent="0.25"/>
  <cols>
    <col min="1" max="1" width="9" style="2" customWidth="1"/>
    <col min="2" max="2" width="33.28515625" style="2" customWidth="1"/>
    <col min="3" max="3" width="10.28515625" style="2" bestFit="1" customWidth="1"/>
    <col min="4" max="4" width="9.85546875" style="2" bestFit="1" customWidth="1"/>
    <col min="5" max="5" width="9.42578125" style="2" bestFit="1" customWidth="1"/>
    <col min="6" max="6" width="2.85546875" style="19" customWidth="1"/>
    <col min="7" max="7" width="10.28515625" style="2" bestFit="1" customWidth="1"/>
    <col min="8" max="8" width="9.85546875" style="2" bestFit="1" customWidth="1"/>
    <col min="9" max="9" width="9.42578125" style="2" bestFit="1" customWidth="1"/>
    <col min="10" max="10" width="2.85546875" style="19" customWidth="1"/>
    <col min="11" max="11" width="10.28515625" style="2" bestFit="1" customWidth="1"/>
    <col min="12" max="12" width="9.85546875" style="2" bestFit="1" customWidth="1"/>
    <col min="13" max="13" width="9.42578125" style="2" bestFit="1" customWidth="1"/>
    <col min="14" max="14" width="2.85546875" style="19" customWidth="1"/>
    <col min="15" max="15" width="10.28515625" style="2" bestFit="1" customWidth="1"/>
    <col min="16" max="16" width="9.85546875" style="2" bestFit="1" customWidth="1"/>
    <col min="17" max="17" width="9.42578125" style="2" bestFit="1" customWidth="1"/>
    <col min="18" max="18" width="2.85546875" style="19" customWidth="1"/>
    <col min="19" max="19" width="10.28515625" style="2" bestFit="1" customWidth="1"/>
    <col min="20" max="20" width="9.85546875" style="2" bestFit="1" customWidth="1"/>
    <col min="21" max="21" width="9.42578125" style="2" bestFit="1" customWidth="1"/>
    <col min="22" max="22" width="2.85546875" style="19" customWidth="1"/>
    <col min="23" max="23" width="10.28515625" style="2" bestFit="1" customWidth="1"/>
    <col min="24" max="24" width="9.85546875" style="2" bestFit="1" customWidth="1"/>
    <col min="25" max="25" width="9.42578125" style="2" bestFit="1" customWidth="1"/>
    <col min="26" max="26" width="2.85546875" style="19" customWidth="1"/>
    <col min="27" max="27" width="10.28515625" style="2" bestFit="1" customWidth="1"/>
    <col min="28" max="28" width="9.85546875" style="2" bestFit="1" customWidth="1"/>
    <col min="29" max="29" width="9.42578125" style="2" bestFit="1" customWidth="1"/>
    <col min="30" max="30" width="2.85546875" style="2" customWidth="1"/>
    <col min="31" max="31" width="11" style="2" customWidth="1"/>
    <col min="32" max="32" width="12.140625" style="2" customWidth="1"/>
    <col min="33" max="33" width="11" style="2" customWidth="1"/>
    <col min="34" max="34" width="2.85546875" style="2" customWidth="1"/>
    <col min="35" max="35" width="11" style="2" customWidth="1"/>
    <col min="36" max="36" width="12.140625" style="2" customWidth="1"/>
    <col min="37" max="37" width="11" style="2" customWidth="1"/>
    <col min="38" max="38" width="2.85546875" style="2" customWidth="1"/>
    <col min="39" max="39" width="11" style="2" customWidth="1"/>
    <col min="40" max="40" width="12.140625" style="2" customWidth="1"/>
    <col min="41" max="41" width="11" style="2" customWidth="1"/>
    <col min="42" max="42" width="2.85546875" style="2" customWidth="1"/>
    <col min="43" max="43" width="11" style="2" customWidth="1"/>
    <col min="44" max="44" width="12.140625" style="2" customWidth="1"/>
    <col min="45" max="45" width="11" style="2" customWidth="1"/>
    <col min="46" max="46" width="2.85546875" style="2" customWidth="1"/>
    <col min="47" max="47" width="10.28515625" style="2" bestFit="1" customWidth="1"/>
    <col min="48" max="48" width="9.85546875" style="2" bestFit="1" customWidth="1"/>
    <col min="49" max="49" width="9.42578125" style="2" bestFit="1" customWidth="1"/>
    <col min="50" max="50" width="2.85546875" style="2" customWidth="1"/>
    <col min="51" max="51" width="10.28515625" style="2" bestFit="1" customWidth="1"/>
    <col min="52" max="52" width="9.85546875" style="2" bestFit="1" customWidth="1"/>
    <col min="53" max="53" width="9.42578125" style="2" bestFit="1" customWidth="1"/>
    <col min="54" max="54" width="2.85546875" style="2" customWidth="1"/>
    <col min="55" max="55" width="10.28515625" style="2" bestFit="1" customWidth="1"/>
    <col min="56" max="56" width="9.85546875" style="2" bestFit="1" customWidth="1"/>
    <col min="57" max="57" width="9.42578125" style="2" bestFit="1" customWidth="1"/>
    <col min="58" max="58" width="2.85546875" style="2" customWidth="1"/>
    <col min="59" max="59" width="10.28515625" style="2" bestFit="1" customWidth="1"/>
    <col min="60" max="60" width="9.85546875" style="2" bestFit="1" customWidth="1"/>
    <col min="61" max="61" width="9.42578125" style="2" bestFit="1" customWidth="1"/>
    <col min="62" max="62" width="2.85546875" style="2" customWidth="1"/>
    <col min="63" max="63" width="10.28515625" style="2" bestFit="1" customWidth="1"/>
    <col min="64" max="64" width="9.85546875" style="2" bestFit="1" customWidth="1"/>
    <col min="65" max="65" width="9.7109375" style="2" customWidth="1"/>
    <col min="66" max="16384" width="11.140625" style="2"/>
  </cols>
  <sheetData>
    <row r="1" spans="1:65" s="32" customFormat="1" ht="34.5" customHeight="1" x14ac:dyDescent="0.3">
      <c r="A1" s="31" t="s">
        <v>1</v>
      </c>
      <c r="K1" s="33"/>
      <c r="L1" s="33"/>
      <c r="AA1" s="33"/>
      <c r="AB1" s="33"/>
      <c r="AQ1" s="33"/>
      <c r="AR1" s="33"/>
      <c r="BG1" s="33"/>
      <c r="BH1" s="33"/>
    </row>
    <row r="2" spans="1:65" s="32" customFormat="1" ht="5.25" customHeight="1" thickBot="1" x14ac:dyDescent="0.3">
      <c r="A2" s="34"/>
      <c r="B2" s="35"/>
      <c r="C2" s="35"/>
      <c r="D2" s="35"/>
      <c r="E2" s="35"/>
      <c r="F2" s="35"/>
      <c r="G2" s="35"/>
      <c r="H2" s="35"/>
      <c r="I2" s="35"/>
      <c r="J2" s="35"/>
      <c r="K2" s="36"/>
      <c r="L2" s="36"/>
      <c r="M2" s="36"/>
      <c r="N2" s="35"/>
      <c r="O2" s="36"/>
      <c r="P2" s="36"/>
      <c r="Q2" s="36"/>
      <c r="R2" s="35"/>
      <c r="S2" s="35"/>
      <c r="T2" s="35"/>
      <c r="U2" s="35"/>
      <c r="V2" s="35"/>
      <c r="W2" s="35"/>
      <c r="X2" s="35"/>
      <c r="Y2" s="35"/>
      <c r="Z2" s="35"/>
      <c r="AA2" s="36"/>
      <c r="AB2" s="36"/>
      <c r="AC2" s="36"/>
      <c r="AD2" s="36"/>
      <c r="AE2" s="36"/>
      <c r="AF2" s="36"/>
      <c r="AG2" s="36"/>
      <c r="AH2" s="36"/>
      <c r="AI2" s="35"/>
      <c r="AJ2" s="35"/>
      <c r="AK2" s="35"/>
      <c r="AL2" s="36"/>
      <c r="AM2" s="35"/>
      <c r="AN2" s="35"/>
      <c r="AO2" s="35"/>
      <c r="AP2" s="36"/>
      <c r="AQ2" s="36"/>
      <c r="AR2" s="36"/>
      <c r="AS2" s="36"/>
      <c r="AT2" s="36"/>
      <c r="AU2" s="36"/>
      <c r="AV2" s="36"/>
      <c r="AW2" s="36"/>
      <c r="AX2" s="36"/>
      <c r="AY2" s="35"/>
      <c r="AZ2" s="35"/>
      <c r="BA2" s="35"/>
      <c r="BB2" s="36"/>
      <c r="BC2" s="35"/>
      <c r="BD2" s="35"/>
      <c r="BE2" s="35"/>
      <c r="BF2" s="36"/>
      <c r="BG2" s="36"/>
      <c r="BH2" s="36"/>
      <c r="BI2" s="36"/>
      <c r="BJ2" s="36"/>
      <c r="BK2" s="36"/>
      <c r="BL2" s="36"/>
      <c r="BM2" s="36"/>
    </row>
    <row r="3" spans="1:65" ht="40" customHeight="1" x14ac:dyDescent="0.3">
      <c r="A3" s="21" t="s">
        <v>19</v>
      </c>
      <c r="C3" s="9"/>
      <c r="D3" s="4"/>
      <c r="E3" s="4"/>
      <c r="F3" s="7"/>
      <c r="G3" s="4"/>
      <c r="J3" s="7"/>
      <c r="L3" s="10"/>
      <c r="N3" s="7"/>
      <c r="R3" s="7"/>
      <c r="S3" s="9"/>
      <c r="T3" s="4"/>
      <c r="U3" s="4"/>
      <c r="V3" s="7"/>
      <c r="W3" s="4"/>
      <c r="Z3" s="7"/>
      <c r="AB3" s="10"/>
      <c r="AI3" s="9"/>
      <c r="AJ3" s="4"/>
      <c r="AK3" s="4"/>
      <c r="AM3" s="4"/>
      <c r="AR3" s="10"/>
      <c r="AY3" s="9"/>
      <c r="AZ3" s="4"/>
      <c r="BA3" s="4"/>
      <c r="BC3" s="4"/>
      <c r="BH3" s="10"/>
    </row>
    <row r="4" spans="1:65" s="12" customFormat="1" ht="15" customHeight="1" x14ac:dyDescent="0.3">
      <c r="A4" s="21" t="s">
        <v>22</v>
      </c>
      <c r="C4" s="5"/>
      <c r="D4" s="5"/>
      <c r="E4" s="5"/>
      <c r="F4" s="11"/>
      <c r="G4" s="11"/>
      <c r="J4" s="11"/>
      <c r="L4" s="26"/>
      <c r="N4" s="11"/>
      <c r="R4" s="11"/>
      <c r="S4" s="5"/>
      <c r="T4" s="5"/>
      <c r="U4" s="5"/>
      <c r="V4" s="11"/>
      <c r="W4" s="11"/>
      <c r="Z4" s="11"/>
      <c r="AB4" s="26"/>
      <c r="AI4" s="5"/>
      <c r="AJ4" s="5"/>
      <c r="AK4" s="5"/>
      <c r="AM4" s="11"/>
      <c r="AR4" s="26"/>
      <c r="AY4" s="5"/>
      <c r="AZ4" s="5"/>
      <c r="BA4" s="5"/>
      <c r="BC4" s="11"/>
      <c r="BH4" s="26"/>
    </row>
    <row r="5" spans="1:65" s="14" customFormat="1" ht="16" customHeight="1" x14ac:dyDescent="0.3">
      <c r="A5" s="13" t="s">
        <v>0</v>
      </c>
      <c r="B5" s="13"/>
      <c r="C5" s="6"/>
      <c r="D5" s="6"/>
      <c r="E5" s="6"/>
      <c r="F5" s="20"/>
      <c r="G5" s="6"/>
      <c r="J5" s="20"/>
      <c r="L5" s="15"/>
      <c r="N5" s="20"/>
      <c r="Q5" s="26"/>
      <c r="R5" s="20"/>
      <c r="S5" s="6"/>
      <c r="T5" s="6"/>
      <c r="U5" s="6"/>
      <c r="V5" s="20"/>
      <c r="W5" s="6"/>
      <c r="Z5" s="20"/>
      <c r="AB5" s="15"/>
      <c r="AG5" s="26"/>
      <c r="AI5" s="6"/>
      <c r="AJ5" s="6"/>
      <c r="AK5" s="6"/>
      <c r="AL5" s="26"/>
      <c r="AM5" s="6"/>
      <c r="AP5" s="26"/>
      <c r="AR5" s="15"/>
      <c r="AW5" s="26"/>
      <c r="AX5" s="26"/>
      <c r="AY5" s="6"/>
      <c r="AZ5" s="6"/>
      <c r="BA5" s="6"/>
      <c r="BB5" s="26"/>
      <c r="BC5" s="6"/>
      <c r="BF5" s="26"/>
      <c r="BH5" s="15"/>
      <c r="BJ5" s="26"/>
      <c r="BM5" s="26" t="s">
        <v>20</v>
      </c>
    </row>
    <row r="6" spans="1:65" ht="4" customHeight="1" x14ac:dyDescent="0.25">
      <c r="A6" s="16"/>
      <c r="B6" s="16"/>
      <c r="C6" s="16"/>
      <c r="D6" s="16"/>
      <c r="E6" s="16"/>
      <c r="F6" s="23"/>
      <c r="G6" s="16"/>
      <c r="H6" s="16"/>
      <c r="I6" s="16"/>
      <c r="J6" s="23"/>
      <c r="K6" s="16"/>
      <c r="L6" s="16"/>
      <c r="M6" s="16"/>
      <c r="N6" s="23"/>
      <c r="O6" s="16"/>
      <c r="P6" s="16"/>
      <c r="Q6" s="16"/>
      <c r="R6" s="23"/>
      <c r="S6" s="16"/>
      <c r="T6" s="16"/>
      <c r="U6" s="16"/>
      <c r="V6" s="23"/>
      <c r="W6" s="16"/>
      <c r="X6" s="16"/>
      <c r="Y6" s="16"/>
      <c r="Z6" s="23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</row>
    <row r="7" spans="1:65" ht="4" customHeight="1" x14ac:dyDescent="0.25">
      <c r="A7" s="6"/>
      <c r="B7" s="6"/>
      <c r="C7" s="6"/>
      <c r="D7" s="6"/>
      <c r="E7" s="6"/>
      <c r="F7" s="20"/>
      <c r="G7" s="6"/>
      <c r="H7" s="14"/>
      <c r="I7" s="14"/>
      <c r="J7" s="20"/>
      <c r="K7" s="14"/>
      <c r="N7" s="20"/>
      <c r="O7" s="14"/>
      <c r="R7" s="20"/>
      <c r="S7" s="6"/>
      <c r="T7" s="6"/>
      <c r="U7" s="6"/>
      <c r="V7" s="20"/>
      <c r="W7" s="6"/>
      <c r="X7" s="14"/>
      <c r="Y7" s="14"/>
      <c r="Z7" s="20"/>
      <c r="AA7" s="14"/>
      <c r="AD7" s="14"/>
      <c r="AE7" s="14"/>
      <c r="AH7" s="14"/>
      <c r="AI7" s="6"/>
      <c r="AJ7" s="6"/>
      <c r="AK7" s="6"/>
      <c r="AM7" s="6"/>
      <c r="AN7" s="14"/>
      <c r="AO7" s="14"/>
      <c r="AQ7" s="14"/>
      <c r="AT7" s="14"/>
      <c r="AU7" s="14"/>
      <c r="AY7" s="6"/>
      <c r="AZ7" s="6"/>
      <c r="BA7" s="6"/>
      <c r="BC7" s="6"/>
      <c r="BD7" s="14"/>
      <c r="BE7" s="14"/>
      <c r="BG7" s="14"/>
      <c r="BK7" s="14"/>
    </row>
    <row r="8" spans="1:65" ht="11.5" x14ac:dyDescent="0.25">
      <c r="A8" s="6"/>
      <c r="B8" s="6"/>
      <c r="C8" s="6"/>
      <c r="D8" s="6"/>
      <c r="E8" s="49">
        <v>2009</v>
      </c>
      <c r="F8" s="50"/>
      <c r="G8" s="51"/>
      <c r="H8" s="51"/>
      <c r="I8" s="49">
        <v>2010</v>
      </c>
      <c r="J8" s="50"/>
      <c r="K8" s="51"/>
      <c r="L8" s="51"/>
      <c r="M8" s="49">
        <v>2011</v>
      </c>
      <c r="N8" s="50"/>
      <c r="O8" s="51"/>
      <c r="P8" s="51"/>
      <c r="Q8" s="49">
        <v>2012</v>
      </c>
      <c r="R8" s="50"/>
      <c r="S8" s="6"/>
      <c r="T8" s="6"/>
      <c r="U8" s="49">
        <v>2013</v>
      </c>
      <c r="V8" s="50"/>
      <c r="W8" s="51"/>
      <c r="X8" s="51"/>
      <c r="Y8" s="49">
        <v>2014</v>
      </c>
      <c r="Z8" s="50"/>
      <c r="AA8" s="51"/>
      <c r="AB8" s="51"/>
      <c r="AC8" s="49">
        <v>2015</v>
      </c>
      <c r="AD8" s="52"/>
      <c r="AE8" s="51"/>
      <c r="AF8" s="51"/>
      <c r="AG8" s="49">
        <v>2016</v>
      </c>
      <c r="AH8" s="52"/>
      <c r="AI8" s="6"/>
      <c r="AJ8" s="6"/>
      <c r="AK8" s="49">
        <v>2017</v>
      </c>
      <c r="AL8" s="49"/>
      <c r="AM8" s="51"/>
      <c r="AN8" s="51"/>
      <c r="AO8" s="49">
        <v>2018</v>
      </c>
      <c r="AP8" s="49"/>
      <c r="AQ8" s="51"/>
      <c r="AR8" s="51"/>
      <c r="AS8" s="49">
        <v>2019</v>
      </c>
      <c r="AT8" s="52"/>
      <c r="AU8" s="51"/>
      <c r="AV8" s="51"/>
      <c r="AW8" s="49">
        <v>2020</v>
      </c>
      <c r="AX8" s="49"/>
      <c r="AY8" s="6"/>
      <c r="AZ8" s="6"/>
      <c r="BA8" s="49">
        <v>2021</v>
      </c>
      <c r="BB8" s="49"/>
      <c r="BC8" s="51"/>
      <c r="BD8" s="51"/>
      <c r="BE8" s="49">
        <v>2022</v>
      </c>
      <c r="BF8" s="49"/>
      <c r="BG8" s="51"/>
      <c r="BH8" s="51"/>
      <c r="BI8" s="49">
        <v>2023</v>
      </c>
      <c r="BJ8" s="49"/>
      <c r="BK8" s="51"/>
      <c r="BL8" s="51"/>
      <c r="BM8" s="49">
        <v>2024</v>
      </c>
    </row>
    <row r="9" spans="1:65" ht="4" customHeight="1" x14ac:dyDescent="0.25">
      <c r="A9" s="6"/>
      <c r="B9" s="6"/>
      <c r="C9" s="41"/>
      <c r="D9" s="41"/>
      <c r="E9" s="41"/>
      <c r="F9" s="20"/>
      <c r="G9" s="41"/>
      <c r="H9" s="41"/>
      <c r="I9" s="41"/>
      <c r="J9" s="20"/>
      <c r="K9" s="41"/>
      <c r="L9" s="41"/>
      <c r="M9" s="41"/>
      <c r="N9" s="20"/>
      <c r="O9" s="41"/>
      <c r="P9" s="41"/>
      <c r="Q9" s="41"/>
      <c r="R9" s="20"/>
      <c r="S9" s="41"/>
      <c r="T9" s="41"/>
      <c r="U9" s="41"/>
      <c r="V9" s="20"/>
      <c r="W9" s="41"/>
      <c r="X9" s="41"/>
      <c r="Y9" s="41"/>
      <c r="Z9" s="20"/>
      <c r="AA9" s="41"/>
      <c r="AB9" s="41"/>
      <c r="AC9" s="41"/>
      <c r="AD9" s="14"/>
      <c r="AE9" s="41"/>
      <c r="AF9" s="41"/>
      <c r="AG9" s="41"/>
      <c r="AH9" s="14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14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</row>
    <row r="10" spans="1:65" ht="4" customHeight="1" x14ac:dyDescent="0.25">
      <c r="A10" s="6"/>
      <c r="B10" s="6"/>
      <c r="C10" s="6"/>
      <c r="D10" s="6"/>
      <c r="E10" s="6"/>
      <c r="F10" s="20"/>
      <c r="G10" s="6"/>
      <c r="H10" s="6"/>
      <c r="I10" s="6"/>
      <c r="J10" s="20"/>
      <c r="K10" s="6"/>
      <c r="L10" s="6"/>
      <c r="M10" s="6"/>
      <c r="N10" s="20"/>
      <c r="O10" s="6"/>
      <c r="P10" s="6"/>
      <c r="Q10" s="6"/>
      <c r="R10" s="20"/>
      <c r="S10" s="6"/>
      <c r="T10" s="6"/>
      <c r="U10" s="6"/>
      <c r="V10" s="20"/>
      <c r="W10" s="6"/>
      <c r="X10" s="6"/>
      <c r="Y10" s="6"/>
      <c r="Z10" s="20"/>
      <c r="AA10" s="6"/>
      <c r="AB10" s="6"/>
      <c r="AC10" s="6"/>
      <c r="AD10" s="14"/>
      <c r="AE10" s="6"/>
      <c r="AF10" s="6"/>
      <c r="AG10" s="6"/>
      <c r="AH10" s="14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14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</row>
    <row r="11" spans="1:65" ht="12" customHeight="1" x14ac:dyDescent="0.25">
      <c r="A11" s="4"/>
      <c r="B11" s="4"/>
      <c r="C11" s="39" t="s">
        <v>6</v>
      </c>
      <c r="D11" s="56" t="s">
        <v>8</v>
      </c>
      <c r="E11" s="40" t="s">
        <v>4</v>
      </c>
      <c r="F11" s="7"/>
      <c r="G11" s="39" t="s">
        <v>6</v>
      </c>
      <c r="H11" s="56" t="s">
        <v>8</v>
      </c>
      <c r="I11" s="40" t="s">
        <v>4</v>
      </c>
      <c r="J11" s="7"/>
      <c r="K11" s="39" t="s">
        <v>6</v>
      </c>
      <c r="L11" s="56" t="s">
        <v>8</v>
      </c>
      <c r="M11" s="40" t="s">
        <v>4</v>
      </c>
      <c r="N11" s="7"/>
      <c r="O11" s="39" t="s">
        <v>6</v>
      </c>
      <c r="P11" s="56" t="s">
        <v>8</v>
      </c>
      <c r="Q11" s="40" t="s">
        <v>4</v>
      </c>
      <c r="R11" s="7"/>
      <c r="S11" s="39" t="s">
        <v>6</v>
      </c>
      <c r="T11" s="56" t="s">
        <v>8</v>
      </c>
      <c r="U11" s="40" t="s">
        <v>4</v>
      </c>
      <c r="V11" s="7"/>
      <c r="W11" s="39" t="s">
        <v>6</v>
      </c>
      <c r="X11" s="56" t="s">
        <v>8</v>
      </c>
      <c r="Y11" s="40" t="s">
        <v>4</v>
      </c>
      <c r="Z11" s="7"/>
      <c r="AA11" s="39" t="s">
        <v>6</v>
      </c>
      <c r="AB11" s="56" t="s">
        <v>8</v>
      </c>
      <c r="AC11" s="40" t="s">
        <v>4</v>
      </c>
      <c r="AD11" s="7"/>
      <c r="AE11" s="39" t="s">
        <v>6</v>
      </c>
      <c r="AF11" s="56" t="s">
        <v>8</v>
      </c>
      <c r="AG11" s="40" t="s">
        <v>4</v>
      </c>
      <c r="AH11" s="7"/>
      <c r="AI11" s="39" t="s">
        <v>6</v>
      </c>
      <c r="AJ11" s="56" t="s">
        <v>8</v>
      </c>
      <c r="AK11" s="40" t="s">
        <v>4</v>
      </c>
      <c r="AL11" s="40"/>
      <c r="AM11" s="39" t="s">
        <v>6</v>
      </c>
      <c r="AN11" s="56" t="s">
        <v>8</v>
      </c>
      <c r="AO11" s="40" t="s">
        <v>4</v>
      </c>
      <c r="AP11" s="40"/>
      <c r="AQ11" s="39" t="s">
        <v>6</v>
      </c>
      <c r="AR11" s="56" t="s">
        <v>8</v>
      </c>
      <c r="AS11" s="40" t="s">
        <v>4</v>
      </c>
      <c r="AT11" s="7"/>
      <c r="AU11" s="39" t="s">
        <v>6</v>
      </c>
      <c r="AV11" s="56" t="s">
        <v>8</v>
      </c>
      <c r="AW11" s="40" t="s">
        <v>4</v>
      </c>
      <c r="AX11" s="40"/>
      <c r="AY11" s="39" t="s">
        <v>6</v>
      </c>
      <c r="AZ11" s="56" t="s">
        <v>8</v>
      </c>
      <c r="BA11" s="40" t="s">
        <v>4</v>
      </c>
      <c r="BB11" s="40"/>
      <c r="BC11" s="39" t="s">
        <v>6</v>
      </c>
      <c r="BD11" s="56" t="s">
        <v>8</v>
      </c>
      <c r="BE11" s="40" t="s">
        <v>4</v>
      </c>
      <c r="BF11" s="40"/>
      <c r="BG11" s="39" t="s">
        <v>6</v>
      </c>
      <c r="BH11" s="56" t="s">
        <v>8</v>
      </c>
      <c r="BI11" s="40" t="s">
        <v>4</v>
      </c>
      <c r="BJ11" s="40"/>
      <c r="BK11" s="39" t="s">
        <v>6</v>
      </c>
      <c r="BL11" s="56" t="s">
        <v>8</v>
      </c>
      <c r="BM11" s="40" t="s">
        <v>4</v>
      </c>
    </row>
    <row r="12" spans="1:65" ht="12" customHeight="1" x14ac:dyDescent="0.25">
      <c r="A12" s="4"/>
      <c r="B12" s="4"/>
      <c r="C12" s="40" t="s">
        <v>3</v>
      </c>
      <c r="D12" s="56" t="s">
        <v>9</v>
      </c>
      <c r="E12" s="40" t="s">
        <v>5</v>
      </c>
      <c r="F12" s="7"/>
      <c r="G12" s="40" t="s">
        <v>3</v>
      </c>
      <c r="H12" s="56" t="s">
        <v>9</v>
      </c>
      <c r="I12" s="40" t="s">
        <v>5</v>
      </c>
      <c r="J12" s="7"/>
      <c r="K12" s="40" t="s">
        <v>3</v>
      </c>
      <c r="L12" s="56" t="s">
        <v>9</v>
      </c>
      <c r="M12" s="40" t="s">
        <v>5</v>
      </c>
      <c r="N12" s="7"/>
      <c r="O12" s="40" t="s">
        <v>3</v>
      </c>
      <c r="P12" s="56" t="s">
        <v>9</v>
      </c>
      <c r="Q12" s="40" t="s">
        <v>5</v>
      </c>
      <c r="R12" s="7"/>
      <c r="S12" s="40" t="s">
        <v>3</v>
      </c>
      <c r="T12" s="56" t="s">
        <v>9</v>
      </c>
      <c r="U12" s="40" t="s">
        <v>5</v>
      </c>
      <c r="V12" s="7"/>
      <c r="W12" s="40" t="s">
        <v>3</v>
      </c>
      <c r="X12" s="56" t="s">
        <v>9</v>
      </c>
      <c r="Y12" s="40" t="s">
        <v>5</v>
      </c>
      <c r="Z12" s="7"/>
      <c r="AA12" s="40" t="s">
        <v>3</v>
      </c>
      <c r="AB12" s="56" t="s">
        <v>9</v>
      </c>
      <c r="AC12" s="40" t="s">
        <v>5</v>
      </c>
      <c r="AD12" s="7"/>
      <c r="AE12" s="40" t="s">
        <v>3</v>
      </c>
      <c r="AF12" s="56" t="s">
        <v>9</v>
      </c>
      <c r="AG12" s="40" t="s">
        <v>5</v>
      </c>
      <c r="AH12" s="7"/>
      <c r="AI12" s="40" t="s">
        <v>3</v>
      </c>
      <c r="AJ12" s="56" t="s">
        <v>9</v>
      </c>
      <c r="AK12" s="40" t="s">
        <v>5</v>
      </c>
      <c r="AL12" s="40"/>
      <c r="AM12" s="40" t="s">
        <v>3</v>
      </c>
      <c r="AN12" s="56" t="s">
        <v>9</v>
      </c>
      <c r="AO12" s="40" t="s">
        <v>5</v>
      </c>
      <c r="AP12" s="40"/>
      <c r="AQ12" s="40" t="s">
        <v>3</v>
      </c>
      <c r="AR12" s="56" t="s">
        <v>9</v>
      </c>
      <c r="AS12" s="40" t="s">
        <v>5</v>
      </c>
      <c r="AT12" s="7"/>
      <c r="AU12" s="40" t="s">
        <v>3</v>
      </c>
      <c r="AV12" s="56" t="s">
        <v>9</v>
      </c>
      <c r="AW12" s="40" t="s">
        <v>5</v>
      </c>
      <c r="AX12" s="40"/>
      <c r="AY12" s="40" t="s">
        <v>3</v>
      </c>
      <c r="AZ12" s="56" t="s">
        <v>9</v>
      </c>
      <c r="BA12" s="40" t="s">
        <v>5</v>
      </c>
      <c r="BB12" s="40"/>
      <c r="BC12" s="40" t="s">
        <v>3</v>
      </c>
      <c r="BD12" s="56" t="s">
        <v>9</v>
      </c>
      <c r="BE12" s="40" t="s">
        <v>5</v>
      </c>
      <c r="BF12" s="40"/>
      <c r="BG12" s="40" t="s">
        <v>3</v>
      </c>
      <c r="BH12" s="56" t="s">
        <v>9</v>
      </c>
      <c r="BI12" s="40" t="s">
        <v>5</v>
      </c>
      <c r="BJ12" s="40"/>
      <c r="BK12" s="40" t="s">
        <v>3</v>
      </c>
      <c r="BL12" s="56" t="s">
        <v>9</v>
      </c>
      <c r="BM12" s="40" t="s">
        <v>5</v>
      </c>
    </row>
    <row r="13" spans="1:65" s="19" customFormat="1" ht="12" customHeight="1" x14ac:dyDescent="0.25">
      <c r="A13" s="7"/>
      <c r="B13" s="7"/>
      <c r="C13" s="40" t="s">
        <v>14</v>
      </c>
      <c r="D13" s="40" t="s">
        <v>15</v>
      </c>
      <c r="E13" s="40" t="s">
        <v>16</v>
      </c>
      <c r="F13" s="7"/>
      <c r="G13" s="40" t="s">
        <v>14</v>
      </c>
      <c r="H13" s="40" t="s">
        <v>15</v>
      </c>
      <c r="I13" s="40" t="s">
        <v>16</v>
      </c>
      <c r="J13" s="7"/>
      <c r="K13" s="40" t="s">
        <v>14</v>
      </c>
      <c r="L13" s="40" t="s">
        <v>15</v>
      </c>
      <c r="M13" s="40" t="s">
        <v>16</v>
      </c>
      <c r="N13" s="7"/>
      <c r="O13" s="40" t="s">
        <v>14</v>
      </c>
      <c r="P13" s="40" t="s">
        <v>15</v>
      </c>
      <c r="Q13" s="40" t="s">
        <v>16</v>
      </c>
      <c r="R13" s="7"/>
      <c r="S13" s="40" t="s">
        <v>14</v>
      </c>
      <c r="T13" s="40" t="s">
        <v>15</v>
      </c>
      <c r="U13" s="40" t="s">
        <v>16</v>
      </c>
      <c r="V13" s="7"/>
      <c r="W13" s="40" t="s">
        <v>14</v>
      </c>
      <c r="X13" s="40" t="s">
        <v>15</v>
      </c>
      <c r="Y13" s="40" t="s">
        <v>16</v>
      </c>
      <c r="Z13" s="7"/>
      <c r="AA13" s="40" t="s">
        <v>14</v>
      </c>
      <c r="AB13" s="40" t="s">
        <v>15</v>
      </c>
      <c r="AC13" s="40" t="s">
        <v>16</v>
      </c>
      <c r="AD13" s="7"/>
      <c r="AE13" s="40" t="s">
        <v>14</v>
      </c>
      <c r="AF13" s="40" t="s">
        <v>15</v>
      </c>
      <c r="AG13" s="40" t="s">
        <v>16</v>
      </c>
      <c r="AH13" s="7"/>
      <c r="AI13" s="40" t="s">
        <v>14</v>
      </c>
      <c r="AJ13" s="40" t="s">
        <v>15</v>
      </c>
      <c r="AK13" s="40" t="s">
        <v>16</v>
      </c>
      <c r="AL13" s="40"/>
      <c r="AM13" s="40" t="s">
        <v>14</v>
      </c>
      <c r="AN13" s="40" t="s">
        <v>15</v>
      </c>
      <c r="AO13" s="40" t="s">
        <v>16</v>
      </c>
      <c r="AP13" s="40"/>
      <c r="AQ13" s="40" t="s">
        <v>14</v>
      </c>
      <c r="AR13" s="40" t="s">
        <v>15</v>
      </c>
      <c r="AS13" s="40" t="s">
        <v>16</v>
      </c>
      <c r="AT13" s="7"/>
      <c r="AU13" s="40" t="s">
        <v>14</v>
      </c>
      <c r="AV13" s="40" t="s">
        <v>15</v>
      </c>
      <c r="AW13" s="40" t="s">
        <v>16</v>
      </c>
      <c r="AX13" s="40"/>
      <c r="AY13" s="40" t="s">
        <v>14</v>
      </c>
      <c r="AZ13" s="40" t="s">
        <v>15</v>
      </c>
      <c r="BA13" s="40" t="s">
        <v>16</v>
      </c>
      <c r="BB13" s="40"/>
      <c r="BC13" s="40" t="s">
        <v>14</v>
      </c>
      <c r="BD13" s="40" t="s">
        <v>15</v>
      </c>
      <c r="BE13" s="40" t="s">
        <v>16</v>
      </c>
      <c r="BF13" s="40"/>
      <c r="BG13" s="40" t="s">
        <v>14</v>
      </c>
      <c r="BH13" s="40" t="s">
        <v>15</v>
      </c>
      <c r="BI13" s="40" t="s">
        <v>16</v>
      </c>
      <c r="BJ13" s="40"/>
      <c r="BK13" s="40" t="s">
        <v>14</v>
      </c>
      <c r="BL13" s="40" t="s">
        <v>15</v>
      </c>
      <c r="BM13" s="40" t="s">
        <v>16</v>
      </c>
    </row>
    <row r="14" spans="1:65" s="19" customFormat="1" ht="4" customHeight="1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</row>
    <row r="15" spans="1:65" s="19" customFormat="1" ht="4" customHeight="1" x14ac:dyDescent="0.25">
      <c r="A15" s="7"/>
      <c r="B15" s="7"/>
      <c r="C15" s="7"/>
      <c r="D15" s="7"/>
      <c r="E15" s="7"/>
      <c r="F15" s="7"/>
      <c r="G15" s="7"/>
      <c r="J15" s="7"/>
      <c r="K15" s="7"/>
      <c r="N15" s="7"/>
      <c r="O15" s="7"/>
      <c r="R15" s="7"/>
      <c r="S15" s="7"/>
      <c r="T15" s="7"/>
      <c r="U15" s="7"/>
      <c r="V15" s="7"/>
      <c r="W15" s="7"/>
      <c r="Z15" s="7"/>
      <c r="AA15" s="7"/>
      <c r="AD15" s="7"/>
      <c r="AE15" s="7"/>
      <c r="AH15" s="7"/>
      <c r="AI15" s="7"/>
      <c r="AJ15" s="7"/>
      <c r="AK15" s="7"/>
      <c r="AM15" s="7"/>
      <c r="AQ15" s="7"/>
      <c r="AT15" s="7"/>
      <c r="AU15" s="7"/>
      <c r="AY15" s="7"/>
      <c r="AZ15" s="7"/>
      <c r="BA15" s="7"/>
      <c r="BC15" s="7"/>
      <c r="BG15" s="7"/>
      <c r="BK15" s="7"/>
    </row>
    <row r="16" spans="1:65" s="17" customFormat="1" ht="20" customHeight="1" x14ac:dyDescent="0.25">
      <c r="A16" s="43" t="s">
        <v>21</v>
      </c>
      <c r="B16" s="43"/>
      <c r="C16" s="25">
        <v>1141</v>
      </c>
      <c r="D16" s="25">
        <v>1549</v>
      </c>
      <c r="E16" s="25">
        <v>323</v>
      </c>
      <c r="F16" s="44"/>
      <c r="G16" s="25">
        <v>822</v>
      </c>
      <c r="H16" s="45">
        <v>1625</v>
      </c>
      <c r="I16" s="45">
        <v>414</v>
      </c>
      <c r="J16" s="44"/>
      <c r="K16" s="45">
        <v>1050</v>
      </c>
      <c r="L16" s="47">
        <v>1648</v>
      </c>
      <c r="M16" s="45">
        <v>468</v>
      </c>
      <c r="N16" s="44"/>
      <c r="O16" s="45">
        <v>1408</v>
      </c>
      <c r="P16" s="47">
        <v>1608</v>
      </c>
      <c r="Q16" s="45">
        <v>440</v>
      </c>
      <c r="R16" s="44"/>
      <c r="S16" s="25">
        <v>1404</v>
      </c>
      <c r="T16" s="25">
        <v>1597</v>
      </c>
      <c r="U16" s="25">
        <v>400</v>
      </c>
      <c r="V16" s="44"/>
      <c r="W16" s="25">
        <v>1260</v>
      </c>
      <c r="X16" s="45">
        <v>1909</v>
      </c>
      <c r="Y16" s="45">
        <v>599</v>
      </c>
      <c r="Z16" s="44"/>
      <c r="AA16" s="45">
        <v>2151</v>
      </c>
      <c r="AB16" s="47">
        <v>2094</v>
      </c>
      <c r="AC16" s="45">
        <v>880</v>
      </c>
      <c r="AD16" s="46"/>
      <c r="AE16" s="45">
        <v>2051</v>
      </c>
      <c r="AF16" s="47">
        <v>2342</v>
      </c>
      <c r="AG16" s="45">
        <v>1210</v>
      </c>
      <c r="AH16" s="46"/>
      <c r="AI16" s="25">
        <v>1471</v>
      </c>
      <c r="AJ16" s="25">
        <v>2684</v>
      </c>
      <c r="AK16" s="25">
        <v>1695</v>
      </c>
      <c r="AL16" s="45"/>
      <c r="AM16" s="25">
        <v>839</v>
      </c>
      <c r="AN16" s="45">
        <v>3001</v>
      </c>
      <c r="AO16" s="45">
        <v>2166</v>
      </c>
      <c r="AP16" s="45"/>
      <c r="AQ16" s="45">
        <v>603</v>
      </c>
      <c r="AR16" s="47">
        <v>3111</v>
      </c>
      <c r="AS16" s="45">
        <v>2527</v>
      </c>
      <c r="AT16" s="46"/>
      <c r="AU16" s="45">
        <v>377</v>
      </c>
      <c r="AV16" s="47">
        <v>3190</v>
      </c>
      <c r="AW16" s="45">
        <v>2846</v>
      </c>
      <c r="AX16" s="45"/>
      <c r="AY16" s="25">
        <v>382</v>
      </c>
      <c r="AZ16" s="25">
        <v>3200</v>
      </c>
      <c r="BA16" s="25">
        <v>3270</v>
      </c>
      <c r="BB16" s="45"/>
      <c r="BC16" s="62">
        <v>814</v>
      </c>
      <c r="BD16" s="45">
        <v>3119</v>
      </c>
      <c r="BE16" s="45">
        <v>3719</v>
      </c>
      <c r="BF16" s="45"/>
      <c r="BG16" s="45">
        <v>1092</v>
      </c>
      <c r="BH16" s="47">
        <v>3158</v>
      </c>
      <c r="BI16" s="45">
        <v>4098</v>
      </c>
      <c r="BJ16" s="45"/>
      <c r="BK16" s="45">
        <v>1128</v>
      </c>
      <c r="BL16" s="47">
        <v>2972</v>
      </c>
      <c r="BM16" s="45">
        <v>4696</v>
      </c>
    </row>
    <row r="17" spans="1:65" s="17" customFormat="1" ht="16" customHeight="1" x14ac:dyDescent="0.25">
      <c r="A17" s="42" t="s">
        <v>10</v>
      </c>
      <c r="B17" s="1"/>
      <c r="C17" s="3">
        <v>264</v>
      </c>
      <c r="D17" s="3">
        <v>609</v>
      </c>
      <c r="E17" s="3">
        <v>102</v>
      </c>
      <c r="F17" s="7"/>
      <c r="G17" s="3">
        <v>202</v>
      </c>
      <c r="H17" s="17">
        <v>609</v>
      </c>
      <c r="I17" s="17">
        <v>130</v>
      </c>
      <c r="J17" s="7"/>
      <c r="K17" s="17">
        <v>278</v>
      </c>
      <c r="L17" s="24">
        <v>596</v>
      </c>
      <c r="M17" s="17">
        <v>140</v>
      </c>
      <c r="N17" s="7"/>
      <c r="O17" s="17">
        <v>355</v>
      </c>
      <c r="P17" s="24">
        <v>582</v>
      </c>
      <c r="Q17" s="17">
        <v>131</v>
      </c>
      <c r="R17" s="7"/>
      <c r="S17" s="3">
        <v>367</v>
      </c>
      <c r="T17" s="3">
        <v>562</v>
      </c>
      <c r="U17" s="3">
        <v>139</v>
      </c>
      <c r="V17" s="7"/>
      <c r="W17" s="3">
        <v>326</v>
      </c>
      <c r="X17" s="17">
        <v>663</v>
      </c>
      <c r="Y17" s="17">
        <v>196</v>
      </c>
      <c r="Z17" s="7"/>
      <c r="AA17" s="17">
        <v>562</v>
      </c>
      <c r="AB17" s="24">
        <v>712</v>
      </c>
      <c r="AC17" s="17">
        <v>280</v>
      </c>
      <c r="AD17" s="37"/>
      <c r="AE17" s="17">
        <v>534</v>
      </c>
      <c r="AF17" s="24">
        <v>868</v>
      </c>
      <c r="AG17" s="17">
        <v>381</v>
      </c>
      <c r="AH17" s="37"/>
      <c r="AI17" s="3">
        <v>397</v>
      </c>
      <c r="AJ17" s="3">
        <v>971</v>
      </c>
      <c r="AK17" s="3">
        <v>564</v>
      </c>
      <c r="AM17" s="3">
        <v>215</v>
      </c>
      <c r="AN17" s="17">
        <v>1022</v>
      </c>
      <c r="AO17" s="17">
        <v>754</v>
      </c>
      <c r="AQ17" s="17">
        <v>159</v>
      </c>
      <c r="AR17" s="24">
        <v>1074</v>
      </c>
      <c r="AS17" s="17">
        <v>923</v>
      </c>
      <c r="AT17" s="37"/>
      <c r="AU17" s="17">
        <v>90</v>
      </c>
      <c r="AV17" s="24">
        <v>1098</v>
      </c>
      <c r="AW17" s="17">
        <v>1072</v>
      </c>
      <c r="AY17" s="3">
        <v>90</v>
      </c>
      <c r="AZ17" s="3">
        <v>1132</v>
      </c>
      <c r="BA17" s="61">
        <v>1255</v>
      </c>
      <c r="BC17" s="63">
        <v>170</v>
      </c>
      <c r="BD17" s="17">
        <v>1163</v>
      </c>
      <c r="BE17" s="17">
        <v>1463</v>
      </c>
      <c r="BG17" s="17">
        <v>260</v>
      </c>
      <c r="BH17" s="17">
        <v>1225</v>
      </c>
      <c r="BI17" s="17">
        <v>1614</v>
      </c>
      <c r="BK17" s="17">
        <v>283</v>
      </c>
      <c r="BL17" s="24">
        <v>1018</v>
      </c>
      <c r="BM17" s="17">
        <v>1867</v>
      </c>
    </row>
    <row r="18" spans="1:65" s="17" customFormat="1" ht="12" customHeight="1" x14ac:dyDescent="0.25">
      <c r="A18" s="42" t="s">
        <v>11</v>
      </c>
      <c r="B18" s="1"/>
      <c r="C18" s="3">
        <v>877</v>
      </c>
      <c r="D18" s="3">
        <v>940</v>
      </c>
      <c r="E18" s="3">
        <v>221</v>
      </c>
      <c r="F18" s="7"/>
      <c r="G18" s="3">
        <v>620</v>
      </c>
      <c r="H18" s="17">
        <v>1016</v>
      </c>
      <c r="I18" s="17">
        <v>284</v>
      </c>
      <c r="J18" s="7"/>
      <c r="K18" s="17">
        <v>772</v>
      </c>
      <c r="L18" s="24">
        <v>1052</v>
      </c>
      <c r="M18" s="17">
        <v>328</v>
      </c>
      <c r="N18" s="7"/>
      <c r="O18" s="17">
        <v>1053</v>
      </c>
      <c r="P18" s="24">
        <v>1026</v>
      </c>
      <c r="Q18" s="17">
        <v>309</v>
      </c>
      <c r="R18" s="7"/>
      <c r="S18" s="3">
        <v>1037</v>
      </c>
      <c r="T18" s="3">
        <v>1035</v>
      </c>
      <c r="U18" s="3">
        <v>261</v>
      </c>
      <c r="V18" s="7"/>
      <c r="W18" s="3">
        <v>934</v>
      </c>
      <c r="X18" s="17">
        <v>1246</v>
      </c>
      <c r="Y18" s="17">
        <v>403</v>
      </c>
      <c r="Z18" s="7"/>
      <c r="AA18" s="17">
        <v>1589</v>
      </c>
      <c r="AB18" s="24">
        <v>1382</v>
      </c>
      <c r="AC18" s="17">
        <v>600</v>
      </c>
      <c r="AD18" s="38"/>
      <c r="AE18" s="17">
        <v>1517</v>
      </c>
      <c r="AF18" s="24">
        <v>1474</v>
      </c>
      <c r="AG18" s="17">
        <v>829</v>
      </c>
      <c r="AH18" s="38"/>
      <c r="AI18" s="3">
        <v>1074</v>
      </c>
      <c r="AJ18" s="3">
        <v>1713</v>
      </c>
      <c r="AK18" s="3">
        <v>1131</v>
      </c>
      <c r="AM18" s="3">
        <v>624</v>
      </c>
      <c r="AN18" s="17">
        <v>1979</v>
      </c>
      <c r="AO18" s="17">
        <v>1412</v>
      </c>
      <c r="AQ18" s="17">
        <v>444</v>
      </c>
      <c r="AR18" s="24">
        <v>2037</v>
      </c>
      <c r="AS18" s="17">
        <v>1604</v>
      </c>
      <c r="AT18" s="38"/>
      <c r="AU18" s="17">
        <v>287</v>
      </c>
      <c r="AV18" s="24">
        <v>2092</v>
      </c>
      <c r="AW18" s="17">
        <v>1774</v>
      </c>
      <c r="AY18" s="3">
        <v>292</v>
      </c>
      <c r="AZ18" s="3">
        <v>2068</v>
      </c>
      <c r="BA18" s="61">
        <v>2015</v>
      </c>
      <c r="BC18" s="63">
        <v>644</v>
      </c>
      <c r="BD18" s="17">
        <v>1956</v>
      </c>
      <c r="BE18" s="17">
        <v>2256</v>
      </c>
      <c r="BG18" s="17">
        <v>832</v>
      </c>
      <c r="BH18" s="24">
        <v>1933</v>
      </c>
      <c r="BI18" s="17">
        <v>2484</v>
      </c>
      <c r="BK18" s="17">
        <v>845</v>
      </c>
      <c r="BL18" s="24">
        <v>1954</v>
      </c>
      <c r="BM18" s="17">
        <v>2829</v>
      </c>
    </row>
    <row r="19" spans="1:65" s="17" customFormat="1" ht="10.5" x14ac:dyDescent="0.25">
      <c r="A19" s="55" t="s">
        <v>7</v>
      </c>
      <c r="B19" s="53"/>
      <c r="C19" s="3">
        <v>163</v>
      </c>
      <c r="D19" s="3">
        <v>299</v>
      </c>
      <c r="E19" s="3">
        <v>31</v>
      </c>
      <c r="F19" s="7"/>
      <c r="G19" s="3">
        <v>120</v>
      </c>
      <c r="H19" s="17">
        <v>276</v>
      </c>
      <c r="I19" s="17">
        <v>49</v>
      </c>
      <c r="J19" s="7"/>
      <c r="K19" s="17">
        <v>92</v>
      </c>
      <c r="L19" s="24">
        <v>312</v>
      </c>
      <c r="M19" s="17">
        <v>39</v>
      </c>
      <c r="N19" s="7"/>
      <c r="O19" s="17">
        <v>85</v>
      </c>
      <c r="P19" s="24">
        <v>270</v>
      </c>
      <c r="Q19" s="17">
        <v>40</v>
      </c>
      <c r="R19" s="7"/>
      <c r="S19" s="3">
        <v>82</v>
      </c>
      <c r="T19" s="3">
        <v>276</v>
      </c>
      <c r="U19" s="3">
        <v>22</v>
      </c>
      <c r="V19" s="7"/>
      <c r="W19" s="3">
        <v>62</v>
      </c>
      <c r="X19" s="17">
        <v>268</v>
      </c>
      <c r="Y19" s="17">
        <v>31</v>
      </c>
      <c r="Z19" s="7"/>
      <c r="AA19" s="17">
        <v>31</v>
      </c>
      <c r="AB19" s="24">
        <v>257</v>
      </c>
      <c r="AC19" s="17">
        <v>61</v>
      </c>
      <c r="AD19" s="37"/>
      <c r="AE19" s="17">
        <v>44</v>
      </c>
      <c r="AF19" s="24">
        <v>226</v>
      </c>
      <c r="AG19" s="17">
        <v>82</v>
      </c>
      <c r="AH19" s="37"/>
      <c r="AI19" s="3">
        <v>77</v>
      </c>
      <c r="AJ19" s="3">
        <v>296</v>
      </c>
      <c r="AK19" s="3">
        <v>110</v>
      </c>
      <c r="AM19" s="3">
        <v>60</v>
      </c>
      <c r="AN19" s="17">
        <v>409</v>
      </c>
      <c r="AO19" s="17">
        <v>175</v>
      </c>
      <c r="AQ19" s="17">
        <v>30</v>
      </c>
      <c r="AR19" s="24">
        <v>470</v>
      </c>
      <c r="AS19" s="17">
        <v>208</v>
      </c>
      <c r="AT19" s="37"/>
      <c r="AU19" s="17">
        <v>15</v>
      </c>
      <c r="AV19" s="24">
        <v>534</v>
      </c>
      <c r="AW19" s="17">
        <v>300</v>
      </c>
      <c r="AY19" s="3">
        <v>13</v>
      </c>
      <c r="AZ19" s="3">
        <v>568</v>
      </c>
      <c r="BA19" s="61">
        <v>347</v>
      </c>
      <c r="BC19" s="63">
        <v>21</v>
      </c>
      <c r="BD19" s="17">
        <v>535</v>
      </c>
      <c r="BE19" s="17">
        <v>382</v>
      </c>
      <c r="BG19" s="17">
        <v>38</v>
      </c>
      <c r="BH19" s="24">
        <v>491</v>
      </c>
      <c r="BI19" s="17">
        <v>378</v>
      </c>
      <c r="BK19" s="17">
        <v>57</v>
      </c>
      <c r="BL19" s="24">
        <v>483</v>
      </c>
      <c r="BM19" s="17">
        <v>402</v>
      </c>
    </row>
    <row r="20" spans="1:65" s="54" customFormat="1" ht="12" customHeight="1" x14ac:dyDescent="0.25">
      <c r="A20" s="54" t="s">
        <v>17</v>
      </c>
      <c r="C20" s="57">
        <f>C19/C18*100</f>
        <v>18.586088939566707</v>
      </c>
      <c r="D20" s="57">
        <f>D19/D18*100</f>
        <v>31.808510638297872</v>
      </c>
      <c r="E20" s="57">
        <f>E19/E18*100</f>
        <v>14.027149321266968</v>
      </c>
      <c r="F20" s="57"/>
      <c r="G20" s="57">
        <f>G19/G18*100</f>
        <v>19.35483870967742</v>
      </c>
      <c r="H20" s="57">
        <f>H19/H18*100</f>
        <v>27.165354330708663</v>
      </c>
      <c r="I20" s="57">
        <f>I19/I18*100</f>
        <v>17.253521126760564</v>
      </c>
      <c r="J20" s="57"/>
      <c r="K20" s="57">
        <f>K19/K18*100</f>
        <v>11.917098445595855</v>
      </c>
      <c r="L20" s="57">
        <f>L19/L18*100</f>
        <v>29.657794676806081</v>
      </c>
      <c r="M20" s="57">
        <f>M19/M18*100</f>
        <v>11.890243902439025</v>
      </c>
      <c r="N20" s="57"/>
      <c r="O20" s="57">
        <f>O19/O18*100</f>
        <v>8.0721747388414062</v>
      </c>
      <c r="P20" s="57">
        <f>P19/P18*100</f>
        <v>26.315789473684209</v>
      </c>
      <c r="Q20" s="57">
        <f>Q19/Q18*100</f>
        <v>12.944983818770226</v>
      </c>
      <c r="R20" s="57"/>
      <c r="S20" s="57">
        <v>7.9</v>
      </c>
      <c r="T20" s="57">
        <v>26.7</v>
      </c>
      <c r="U20" s="57">
        <v>8.4</v>
      </c>
      <c r="V20" s="57"/>
      <c r="W20" s="57">
        <v>6.6</v>
      </c>
      <c r="X20" s="57">
        <v>21.5</v>
      </c>
      <c r="Y20" s="57">
        <v>7.7</v>
      </c>
      <c r="Z20" s="57"/>
      <c r="AA20" s="57">
        <v>2</v>
      </c>
      <c r="AB20" s="57">
        <v>18.600000000000001</v>
      </c>
      <c r="AC20" s="57">
        <v>10.199999999999999</v>
      </c>
      <c r="AD20" s="57"/>
      <c r="AE20" s="57">
        <v>2.9004614370468031</v>
      </c>
      <c r="AF20" s="57">
        <v>15.332428765264586</v>
      </c>
      <c r="AG20" s="57">
        <v>9.8914354644149576</v>
      </c>
      <c r="AH20" s="57"/>
      <c r="AI20" s="60">
        <v>7.1694599627560516</v>
      </c>
      <c r="AJ20" s="60">
        <v>17.27962638645651</v>
      </c>
      <c r="AK20" s="60">
        <v>9.7259062776304148</v>
      </c>
      <c r="AL20" s="57"/>
      <c r="AM20" s="57">
        <f>SUM(AM19/AM18)*100</f>
        <v>9.6153846153846168</v>
      </c>
      <c r="AN20" s="57">
        <f>SUM(AN19/AN18)*100</f>
        <v>20.667003537139969</v>
      </c>
      <c r="AO20" s="57">
        <f>SUM(AO19/AO18)*100</f>
        <v>12.393767705382436</v>
      </c>
      <c r="AP20" s="57"/>
      <c r="AQ20" s="57">
        <f>SUM(AQ19/AQ18)*100</f>
        <v>6.756756756756757</v>
      </c>
      <c r="AR20" s="57">
        <f>SUM(AR19/AR18)*100</f>
        <v>23.07314678448699</v>
      </c>
      <c r="AS20" s="57">
        <f>SUM(AS19/AS18)*100</f>
        <v>12.967581047381547</v>
      </c>
      <c r="AT20" s="57"/>
      <c r="AU20" s="57">
        <f>SUM(AU19/AU18)*100</f>
        <v>5.2264808362369335</v>
      </c>
      <c r="AV20" s="57">
        <f>SUM(AV19/AV18)*100</f>
        <v>25.525812619502869</v>
      </c>
      <c r="AW20" s="57">
        <f>SUM(AW19/AW18)*100</f>
        <v>16.910935738444195</v>
      </c>
      <c r="AX20" s="57"/>
      <c r="AY20" s="57">
        <v>4.4520547945205475</v>
      </c>
      <c r="AZ20" s="57">
        <v>27.466150870406192</v>
      </c>
      <c r="BA20" s="57">
        <v>17.220843672456574</v>
      </c>
      <c r="BB20" s="57"/>
      <c r="BC20" s="64">
        <v>3.2608695652173911</v>
      </c>
      <c r="BD20" s="57">
        <v>27.351738241308794</v>
      </c>
      <c r="BE20" s="57">
        <v>16.932624113475178</v>
      </c>
      <c r="BF20" s="57"/>
      <c r="BG20" s="66">
        <v>4.5673076923076898</v>
      </c>
      <c r="BH20" s="57">
        <v>25.4009311950336</v>
      </c>
      <c r="BI20" s="57">
        <v>15.2173913043478</v>
      </c>
      <c r="BJ20" s="57"/>
      <c r="BK20" s="57">
        <v>6.7</v>
      </c>
      <c r="BL20" s="57">
        <f>0.247185261003071*100</f>
        <v>24.718526100307102</v>
      </c>
      <c r="BM20" s="57">
        <v>14.2</v>
      </c>
    </row>
    <row r="21" spans="1:65" s="17" customFormat="1" ht="12" customHeight="1" x14ac:dyDescent="0.25">
      <c r="A21" s="1"/>
      <c r="B21" s="1"/>
      <c r="C21" s="3"/>
      <c r="D21" s="3"/>
      <c r="E21" s="3"/>
      <c r="F21" s="7"/>
      <c r="G21" s="3"/>
      <c r="J21" s="7"/>
      <c r="K21" s="37"/>
      <c r="N21" s="7"/>
      <c r="R21" s="7"/>
      <c r="S21" s="58"/>
      <c r="T21" s="58"/>
      <c r="U21" s="58"/>
      <c r="V21" s="7"/>
      <c r="W21" s="58"/>
      <c r="X21" s="58"/>
      <c r="Y21" s="58"/>
      <c r="Z21" s="7"/>
      <c r="AA21" s="58"/>
      <c r="AB21" s="58"/>
      <c r="AC21" s="58"/>
      <c r="AD21" s="58"/>
      <c r="AH21" s="58"/>
      <c r="AI21" s="58"/>
      <c r="AJ21" s="58"/>
      <c r="AK21" s="58"/>
      <c r="AM21" s="58"/>
      <c r="AN21" s="58"/>
      <c r="AO21" s="58"/>
      <c r="AQ21" s="58"/>
      <c r="AR21" s="58"/>
      <c r="AS21" s="58"/>
      <c r="AT21" s="58"/>
      <c r="AY21" s="58"/>
      <c r="AZ21" s="58"/>
      <c r="BA21" s="58"/>
      <c r="BC21" s="65"/>
      <c r="BD21" s="58"/>
      <c r="BE21" s="58"/>
      <c r="BG21" s="58"/>
      <c r="BH21" s="58"/>
      <c r="BI21" s="58"/>
    </row>
    <row r="22" spans="1:65" ht="12.75" customHeight="1" x14ac:dyDescent="0.25">
      <c r="A22" s="48" t="s">
        <v>12</v>
      </c>
      <c r="AA22" s="59"/>
      <c r="AB22" s="59"/>
      <c r="AC22" s="59"/>
      <c r="AQ22" s="59"/>
      <c r="AR22" s="59"/>
      <c r="AS22" s="59"/>
      <c r="BG22" s="59"/>
      <c r="BH22" s="59"/>
      <c r="BI22" s="59"/>
    </row>
    <row r="23" spans="1:65" s="17" customFormat="1" ht="12" customHeight="1" x14ac:dyDescent="0.25">
      <c r="A23" s="48" t="s">
        <v>13</v>
      </c>
      <c r="B23" s="1"/>
      <c r="C23" s="3"/>
      <c r="D23" s="3"/>
      <c r="E23" s="3"/>
      <c r="F23" s="7"/>
      <c r="G23" s="3"/>
      <c r="J23" s="7"/>
      <c r="N23" s="7"/>
      <c r="R23" s="7"/>
      <c r="S23" s="3"/>
      <c r="T23" s="3"/>
      <c r="U23" s="3"/>
      <c r="V23" s="7"/>
      <c r="W23" s="3"/>
      <c r="Z23" s="7"/>
      <c r="AI23" s="3"/>
      <c r="AJ23" s="3"/>
      <c r="AK23" s="3"/>
      <c r="AM23" s="3"/>
      <c r="AY23" s="3"/>
      <c r="AZ23" s="3"/>
      <c r="BA23" s="3"/>
      <c r="BC23" s="3"/>
      <c r="BD23" s="2"/>
      <c r="BE23" s="2"/>
    </row>
    <row r="24" spans="1:65" ht="12" customHeight="1" x14ac:dyDescent="0.25">
      <c r="A24" s="48" t="s">
        <v>18</v>
      </c>
    </row>
    <row r="25" spans="1:65" s="17" customFormat="1" ht="16" customHeight="1" x14ac:dyDescent="0.25">
      <c r="A25" s="27" t="s">
        <v>2</v>
      </c>
      <c r="B25" s="1"/>
      <c r="C25" s="3"/>
      <c r="D25" s="3"/>
      <c r="E25" s="3"/>
      <c r="F25" s="7"/>
      <c r="G25" s="3"/>
      <c r="J25" s="7"/>
      <c r="L25" s="39"/>
      <c r="N25" s="7"/>
      <c r="Q25" s="39"/>
      <c r="R25" s="7"/>
      <c r="S25" s="3"/>
      <c r="T25" s="3"/>
      <c r="U25" s="3"/>
      <c r="V25" s="7"/>
      <c r="W25" s="3"/>
      <c r="Z25" s="7"/>
      <c r="AB25" s="39"/>
      <c r="AG25" s="39"/>
      <c r="AI25" s="3"/>
      <c r="AJ25" s="3"/>
      <c r="AK25" s="3"/>
      <c r="AL25" s="39"/>
      <c r="AM25" s="3"/>
      <c r="AP25" s="39"/>
      <c r="AR25" s="39"/>
      <c r="AW25" s="39"/>
      <c r="AX25" s="39"/>
      <c r="AY25" s="3"/>
      <c r="AZ25" s="3"/>
      <c r="BA25" s="3"/>
      <c r="BB25" s="39"/>
      <c r="BC25" s="3"/>
      <c r="BF25" s="39"/>
      <c r="BH25" s="39"/>
      <c r="BJ25" s="39"/>
      <c r="BM25" s="39" t="s">
        <v>23</v>
      </c>
    </row>
    <row r="26" spans="1:65" s="25" customFormat="1" ht="4" customHeight="1" x14ac:dyDescent="0.25">
      <c r="A26" s="28"/>
      <c r="B26" s="22"/>
      <c r="C26" s="18"/>
      <c r="D26" s="29"/>
      <c r="E26" s="29"/>
      <c r="F26" s="29"/>
      <c r="G26" s="29"/>
      <c r="H26" s="29"/>
      <c r="I26" s="29"/>
      <c r="J26" s="29"/>
      <c r="K26" s="29"/>
      <c r="L26" s="30"/>
      <c r="M26" s="30"/>
      <c r="N26" s="29"/>
      <c r="O26" s="30"/>
      <c r="P26" s="30"/>
      <c r="Q26" s="30"/>
      <c r="R26" s="29"/>
      <c r="S26" s="18"/>
      <c r="T26" s="29"/>
      <c r="U26" s="29"/>
      <c r="V26" s="29"/>
      <c r="W26" s="29"/>
      <c r="X26" s="29"/>
      <c r="Y26" s="29"/>
      <c r="Z26" s="29"/>
      <c r="AA26" s="29"/>
      <c r="AB26" s="30"/>
      <c r="AC26" s="30"/>
      <c r="AD26" s="30"/>
      <c r="AE26" s="30"/>
      <c r="AF26" s="30"/>
      <c r="AG26" s="30"/>
      <c r="AH26" s="30"/>
      <c r="AI26" s="18"/>
      <c r="AJ26" s="29"/>
      <c r="AK26" s="29"/>
      <c r="AL26" s="30"/>
      <c r="AM26" s="29"/>
      <c r="AN26" s="29"/>
      <c r="AO26" s="29"/>
      <c r="AP26" s="30"/>
      <c r="AQ26" s="29"/>
      <c r="AR26" s="30"/>
      <c r="AS26" s="30"/>
      <c r="AT26" s="30"/>
      <c r="AU26" s="30"/>
      <c r="AV26" s="30"/>
      <c r="AW26" s="30"/>
      <c r="AX26" s="30"/>
      <c r="AY26" s="18"/>
      <c r="AZ26" s="29"/>
      <c r="BA26" s="29"/>
      <c r="BB26" s="30"/>
      <c r="BC26" s="29"/>
      <c r="BD26" s="29"/>
      <c r="BE26" s="29"/>
      <c r="BF26" s="30"/>
      <c r="BG26" s="29"/>
      <c r="BH26" s="30"/>
      <c r="BI26" s="30"/>
      <c r="BJ26" s="30"/>
      <c r="BK26" s="30"/>
      <c r="BL26" s="30"/>
      <c r="BM26" s="30"/>
    </row>
  </sheetData>
  <pageMargins left="0.59055118110236227" right="0.59055118110236227" top="0.98425196850393704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depuis 2009</vt:lpstr>
      <vt:lpstr>'depuis 2009'!Impression_des_titres</vt:lpstr>
    </vt:vector>
  </TitlesOfParts>
  <Company>CTI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felsenheimer</dc:creator>
  <cp:lastModifiedBy>Opprecht Wanda (DF)</cp:lastModifiedBy>
  <cp:lastPrinted>2025-03-10T15:45:33Z</cp:lastPrinted>
  <dcterms:created xsi:type="dcterms:W3CDTF">1999-01-29T13:26:37Z</dcterms:created>
  <dcterms:modified xsi:type="dcterms:W3CDTF">2026-01-12T23:02:26Z</dcterms:modified>
</cp:coreProperties>
</file>