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9120" tabRatio="81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</sheets>
  <definedNames>
    <definedName name="_xlnm.Print_Area" localSheetId="7">'2002'!$A$1:$M$58</definedName>
    <definedName name="_xlnm.Print_Area" localSheetId="6">'2003'!$A$1:$M$57</definedName>
    <definedName name="_xlnm.Print_Area" localSheetId="5">'2004'!$A$1:$M$64</definedName>
    <definedName name="_xlnm.Print_Area" localSheetId="4">'2005'!$A$1:$M$62</definedName>
    <definedName name="_xlnm.Print_Area" localSheetId="3">'2006'!$A$1:$M$56</definedName>
    <definedName name="_xlnm.Print_Area" localSheetId="2">'2007'!$A$1:$M$54</definedName>
    <definedName name="_xlnm.Print_Area" localSheetId="1">'2008'!$A$1:$M$54</definedName>
    <definedName name="_xlnm.Print_Area" localSheetId="0">'2009'!$A$1:$L$52</definedName>
  </definedNames>
  <calcPr fullCalcOnLoad="1"/>
</workbook>
</file>

<file path=xl/sharedStrings.xml><?xml version="1.0" encoding="utf-8"?>
<sst xmlns="http://schemas.openxmlformats.org/spreadsheetml/2006/main" count="529" uniqueCount="129">
  <si>
    <t xml:space="preserve">      de gériatrie (HUG) incluent les journées des hôpitaux de jour et de l'Unité de gériatrie communautaire.</t>
  </si>
  <si>
    <t xml:space="preserve">(8) L'hôpital intercantonal du Chablais a été artificiellement séparé en deux parties, l'une valaisanne (54 %) et l'autre vaudoise (46 %). </t>
  </si>
  <si>
    <t>Chiffres annuels</t>
  </si>
  <si>
    <t xml:space="preserve">      du département de psychiatrie (HUG) comprennent les journées des hôpitaux de jour et des centres de thérapies brèves (CTB); ceux du département</t>
  </si>
  <si>
    <t>Zurich</t>
  </si>
  <si>
    <t>Uri</t>
  </si>
  <si>
    <t>Berne (5)</t>
  </si>
  <si>
    <t>Lucerne (5)</t>
  </si>
  <si>
    <t>Valais (8)</t>
  </si>
  <si>
    <t>Suisse</t>
  </si>
  <si>
    <t>Journées de ressortissants du canton</t>
  </si>
  <si>
    <t>Journées de cas traités dans le canton</t>
  </si>
  <si>
    <t>nance de</t>
  </si>
  <si>
    <t>l'étranger</t>
  </si>
  <si>
    <t xml:space="preserve"> hors du</t>
  </si>
  <si>
    <t>canton</t>
  </si>
  <si>
    <t>Total</t>
  </si>
  <si>
    <t>(3) Y compris les cas de semi-hospitalisation et les journées des ressortissants du canton effectuées dans celui-ci.</t>
  </si>
  <si>
    <t>(1) Total annuel des journées des cas d'hospitalisation auxquelles sont ajoutés les cas de semi-hospitalisation (les journées et les cas de semi-hospitalisation de provenance</t>
  </si>
  <si>
    <t>Genève (5) (9)</t>
  </si>
  <si>
    <t>Glaris (6)</t>
  </si>
  <si>
    <t>Argovie (6)</t>
  </si>
  <si>
    <t>Fribourg (7)</t>
  </si>
  <si>
    <t>Vaud (7) (8)</t>
  </si>
  <si>
    <r>
      <t xml:space="preserve">selon la provenance du patient, par canton, en 2005 </t>
    </r>
    <r>
      <rPr>
        <sz val="10"/>
        <rFont val="Arial Narrow"/>
        <family val="2"/>
      </rPr>
      <t>(1)</t>
    </r>
  </si>
  <si>
    <t>Schwytz</t>
  </si>
  <si>
    <t>Obwald</t>
  </si>
  <si>
    <t>Nidwald</t>
  </si>
  <si>
    <t>Zoug</t>
  </si>
  <si>
    <t>Soleure</t>
  </si>
  <si>
    <t>Bâle-Ville</t>
  </si>
  <si>
    <t>Bâle-Campagne</t>
  </si>
  <si>
    <t>Schaffhouse</t>
  </si>
  <si>
    <t xml:space="preserve">      L'imputation des données est effectuée selon le domicile des patients.</t>
  </si>
  <si>
    <t>(9) Les cas d'hospitalisation accueillis aux urgences repartis après 24 heures sont pris en compte par l'Hôpital cantonal (HUG). Les cas de semi-hospitalisation</t>
  </si>
  <si>
    <t>Appenzell Rhodes-Extérieures</t>
  </si>
  <si>
    <t>Appenzell Rhodes-Intérieures</t>
  </si>
  <si>
    <t>Saint-Gall</t>
  </si>
  <si>
    <t>Grisons</t>
  </si>
  <si>
    <t>Thurgovie</t>
  </si>
  <si>
    <t>Tessin</t>
  </si>
  <si>
    <t>Neuchâtel</t>
  </si>
  <si>
    <t>Jura</t>
  </si>
  <si>
    <t>(2) Rapport entre le nombre de questionnaires reçus et le nombre de questionnaire attendus.</t>
  </si>
  <si>
    <t>le canton</t>
  </si>
  <si>
    <t xml:space="preserve">(7) Les données du canton de Vaud comprennent l'activité de l'hôpital d'Estavayer-le-Lac (FR), qui a fusionné avec l'hôpital de Payerne (VD) pour former l'hôpital </t>
  </si>
  <si>
    <t>Total (3)</t>
  </si>
  <si>
    <t>Traités</t>
  </si>
  <si>
    <t xml:space="preserve"> dans</t>
  </si>
  <si>
    <t>En prove-</t>
  </si>
  <si>
    <t>autre canton</t>
  </si>
  <si>
    <t xml:space="preserve">nance d'un </t>
  </si>
  <si>
    <t>Taux de</t>
  </si>
  <si>
    <t>en % (2)</t>
  </si>
  <si>
    <t>participation,</t>
  </si>
  <si>
    <t xml:space="preserve">(5) Les «Clinique bernoise d'altitude de Montana», «Luzerner Höhenklinik Montana» et la «Clinique genevoise de Montana» se situent dans le canton du Valais, </t>
  </si>
  <si>
    <r>
      <t>Source</t>
    </r>
    <r>
      <rPr>
        <i/>
        <sz val="8"/>
        <rFont val="Arial Narrow"/>
        <family val="2"/>
      </rPr>
      <t xml:space="preserve"> : Office fédéral de la statistique - Statistiques des établissements de santé (soins intra-muros), statistique administrative des hôpitaux</t>
    </r>
  </si>
  <si>
    <t xml:space="preserve">      intercantonal de la Broye.</t>
  </si>
  <si>
    <t>Journées des cas traités dans le canton par rapport à celles des ressortissants du canton, en % (4)</t>
  </si>
  <si>
    <t xml:space="preserve">      inconnue sont exclus). En principe, sans les journées des nouveau-nés sains et celles des personnes non malades. Notons que les notions de «cas d'hospitalisation» et</t>
  </si>
  <si>
    <t xml:space="preserve">      de «cas de semi-hospitalisation» peuvent varier d'un canton à l'autre.</t>
  </si>
  <si>
    <t>(4) Un taux supérieur à 100% indique que le canton traite davantage de personnes que les besoins de sa population.</t>
  </si>
  <si>
    <t xml:space="preserve">      «RehaClinic Braunwald» (GL) a fusionné en 2003 avec la «RehaClinic Zurzach» (AG); ses données apparaissent dès lors dans les statistiques du canton d'Argovie.</t>
  </si>
  <si>
    <t>(6) Pour Argovie, le taux de réponse inférieur est dû à la non-réponse de l'hôpital régional de Brugg (devenu établissement médico-social en 2005). Par ailleurs, la</t>
  </si>
  <si>
    <t>Office cantonal de la statistique - OCSTAT</t>
  </si>
  <si>
    <r>
      <t xml:space="preserve">selon la provenance du patient, par canton, en 2006 </t>
    </r>
    <r>
      <rPr>
        <sz val="10"/>
        <rFont val="Arial Narrow"/>
        <family val="2"/>
      </rPr>
      <t>(1)</t>
    </r>
  </si>
  <si>
    <r>
      <t xml:space="preserve">selon la provenance du patient, par canton, en 2004 </t>
    </r>
    <r>
      <rPr>
        <sz val="10"/>
        <rFont val="Arial Narrow"/>
        <family val="2"/>
      </rPr>
      <t>(1)</t>
    </r>
  </si>
  <si>
    <r>
      <t xml:space="preserve">selon la provenance du patient, par canton, en 2003 </t>
    </r>
    <r>
      <rPr>
        <sz val="10"/>
        <rFont val="Arial Narrow"/>
        <family val="2"/>
      </rPr>
      <t>(1)</t>
    </r>
  </si>
  <si>
    <r>
      <t xml:space="preserve">selon la provenance du patient, par canton, en 2002 </t>
    </r>
    <r>
      <rPr>
        <sz val="10"/>
        <rFont val="Arial Narrow"/>
        <family val="2"/>
      </rPr>
      <t>(1)</t>
    </r>
  </si>
  <si>
    <t>Berne</t>
  </si>
  <si>
    <t>Lucerne</t>
  </si>
  <si>
    <t>Glaris</t>
  </si>
  <si>
    <t>Fribourg</t>
  </si>
  <si>
    <t>Argovie</t>
  </si>
  <si>
    <t>Vaud</t>
  </si>
  <si>
    <t>Valais (5)</t>
  </si>
  <si>
    <t>Genève (6)</t>
  </si>
  <si>
    <t>(3) Y compris les cas de semi-hospitalisation et les journées des ressortissants du canton.</t>
  </si>
  <si>
    <t>(5) 27 829 journées d’hospitalisations et cas de semi-hospitalisation valaisans ont été pris en charge par l’hôpital intercantonal du Chablais, considéré ici comme vaudois.</t>
  </si>
  <si>
    <t xml:space="preserve">     Ces journées et cas sont considérés comme traités hors de leur canton pour le Valais, ce qui n’est pas conforme à la réalité, car ils représentent près de la moitié des</t>
  </si>
  <si>
    <t xml:space="preserve">     journées et cas mentionnés. Pour les mêmes raisons, tous les autres totaux ne reflètent pas la réalité.</t>
  </si>
  <si>
    <t>(6) Les cas accueillis aux urgences repartis après 24 heures sont pris en compte dans les hospitalisations par l'Hôpital cantonal (Hôpitaux universitaires de Genève - HUG).</t>
  </si>
  <si>
    <t xml:space="preserve">     Dès 2002, les départements de psychiatrie et de gériatrie (Hôpitaux universitaires de Genève - HUG) annoncent des cas de semi-hospitalisation. En effet, sont comprises</t>
  </si>
  <si>
    <t xml:space="preserve">     les journées et demi-journées des hôpitaux de jour, ainsi que celles des centres de thérapies brèves (CTB) au département de psychiatrie et celles de la structure </t>
  </si>
  <si>
    <t xml:space="preserve">     «Accueil service Poliger» au département de gériatrie.</t>
  </si>
  <si>
    <r>
      <t xml:space="preserve">Source </t>
    </r>
    <r>
      <rPr>
        <i/>
        <sz val="8"/>
        <rFont val="Arial Narrow"/>
        <family val="2"/>
      </rPr>
      <t>: Office fédéral de la statistique - Statistiques des établissements de santé (soins intra-muros), statistique des hôpitaux</t>
    </r>
  </si>
  <si>
    <t xml:space="preserve">(5) La majorité des cas de La Clinique romande de réadaptation et du Rehabilitationszentrum Leukerbad proviennent d'autres cantons ou de l'étranger, en raison de la </t>
  </si>
  <si>
    <t xml:space="preserve">      mission de ces établissements. Pour cette raison, le Valais «importe» beaucoup de cas (et leurs journées).</t>
  </si>
  <si>
    <t xml:space="preserve">(6) Les cas d'hospitalisations accueillis aux urgences repartis après 24 heures et les cas de semi-hospitalisation admis à la structure «Accueil service Poliger» sont pris en </t>
  </si>
  <si>
    <t xml:space="preserve">     compte par l'Hôpital cantonal (Hôpitaux universitaires de Genève - HUG). Les cas de semi-hospitalisation du département de psychiatrie (HUG) comprennent les journées                         </t>
  </si>
  <si>
    <t xml:space="preserve">     et demi-journées des hôpitaux de jour, ainsi que celles des centres de thérapies brèves (CTB); ceux du département de gériatrie (HUG) incluent les journées et </t>
  </si>
  <si>
    <t xml:space="preserve">     demi-journées des hôpitaux de jour. </t>
  </si>
  <si>
    <r>
      <t xml:space="preserve">Source </t>
    </r>
    <r>
      <rPr>
        <i/>
        <sz val="8"/>
        <rFont val="Arial Narrow"/>
        <family val="2"/>
      </rPr>
      <t>: Office fédéral de la statistique - Statistiques des établissements de santé (soins intra-muros), statistique administrative des hôpitaux</t>
    </r>
  </si>
  <si>
    <t>(5) Les «Berner Klinik Montana», «Luzerner Höhenklinik Montana» et la «Clinique genevoise de Montana» se situent dans le canton du Valais, mais apparaissent dans les</t>
  </si>
  <si>
    <t>(6) La «RehaClinic Braunwald» (GL) a fusionné avec la  «RehaClinic Zurzach» (AG) et la «RehaClinic Baden» (AG); ses données apparaissent dans les statistiques du</t>
  </si>
  <si>
    <t xml:space="preserve">      canton d'Argovie.</t>
  </si>
  <si>
    <t xml:space="preserve">(7) Les données du canton de Vaud comprennent l'activité de l'hôpital d'Estavayer-le-Lac (FR), qui a fusionné avec l'hôpital de Payerne (VD) pour former l'hôpital intercantonal </t>
  </si>
  <si>
    <t>(8) L'hôpital intercantonal du Chablais a été artificiellement séparé en deux parties, l'une valaisanne (54%) et l'autre vaudoise (46%).</t>
  </si>
  <si>
    <t xml:space="preserve">(9) Les données concernant le domicile des patients fournies par l'Hôpital cantonal (Hôpitaux universitaires de Genève – HUG), le département de psychiatrie (HUG), </t>
  </si>
  <si>
    <t xml:space="preserve">      le département médical de Loëx (HUG), ainsi que la Clinique de Joli-Mont sont incomplètes suite à la mise en production d'un nouveau système informatique de gestion </t>
  </si>
  <si>
    <t xml:space="preserve">      des mouvements patients. Certains patients, probablement genevois, sont donc enregistrés en origine inconnue (pour 2004, 10 775 cas d'hospitalisation au total), et </t>
  </si>
  <si>
    <t xml:space="preserve">      n'apparaissent pas dans ce tableau. Les cas d'hospitalisation accueillis aux urgences repartis après 24 heures sont pris en compte par l'Hôpital cantonal (HUG). Les cas</t>
  </si>
  <si>
    <t xml:space="preserve">      de semi-hospitalisation du département de psychiatrie (HUG) comprennent les journées des hôpitaux de jour et des centres de thérapies brèves (CTB – forte</t>
  </si>
  <si>
    <t xml:space="preserve">      augmentation des admissions en 2004) ; ceux du département de gériatrie (HUG) incluent les journées des hôpitaux de jour et de la Poliger.</t>
  </si>
  <si>
    <t>Valais</t>
  </si>
  <si>
    <t>Genève (5) (6)</t>
  </si>
  <si>
    <t>(6) Les cas d'hospitalisation accueillis aux urgences repartis après 24 heures sont pris en compte par l'Hôpital cantonal (HUG). Les cas de semi-hospitalisation</t>
  </si>
  <si>
    <t>Journées des cas d'hospitalisation et de semi-hospitalisation accueillis dans les hôpitaux et cliniques,</t>
  </si>
  <si>
    <r>
      <t xml:space="preserve">selon la provenance du patient, par canton, en 2007 </t>
    </r>
    <r>
      <rPr>
        <sz val="10"/>
        <rFont val="Arial Narrow"/>
        <family val="2"/>
      </rPr>
      <t>(1)</t>
    </r>
  </si>
  <si>
    <t>Genève (5)</t>
  </si>
  <si>
    <t>Date de mise à jour : 11.05.2009</t>
  </si>
  <si>
    <t xml:space="preserve">      mais apparaissent dans les statistiques des cantons respectifs de Berne, Lucerne et Genève.</t>
  </si>
  <si>
    <t xml:space="preserve">      statistiques des cantons respectifs de Berne, Lucerne et Genève.</t>
  </si>
  <si>
    <r>
      <t xml:space="preserve">selon la provenance du patient, par canton, en 2008 </t>
    </r>
    <r>
      <rPr>
        <sz val="10"/>
        <rFont val="Arial Narrow"/>
        <family val="2"/>
      </rPr>
      <t>(1)</t>
    </r>
  </si>
  <si>
    <t>Date de mise à jour : 26.01.2010</t>
  </si>
  <si>
    <r>
      <t xml:space="preserve">selon la provenance du patient, par canton, en 2009 </t>
    </r>
    <r>
      <rPr>
        <sz val="10"/>
        <rFont val="Arial Narrow"/>
        <family val="2"/>
      </rPr>
      <t>(1)</t>
    </r>
  </si>
  <si>
    <t>Journées d'hospitalisation dans les hôpitaux et cliniques,</t>
  </si>
  <si>
    <t xml:space="preserve">      personnes non malades. Non compris les journées de semi-hospitalisation, dont la notion a été supprimée en 2009 (les cas semi-hospitaliers sont désormais considérés</t>
  </si>
  <si>
    <t xml:space="preserve">      comme des cas ambulatoires et ne sont plus recensés).</t>
  </si>
  <si>
    <t>Journées des cas traités dans le canton par rapport à celles des ressortissants du canton, en % (2)</t>
  </si>
  <si>
    <t>Berne (3)</t>
  </si>
  <si>
    <t>Lucerne (3)</t>
  </si>
  <si>
    <t>Valais (3)</t>
  </si>
  <si>
    <t>Genève (3)</t>
  </si>
  <si>
    <t>(2) Un taux supérieur à 100% indique que le canton traite davantage de personnes que les besoins de sa population.</t>
  </si>
  <si>
    <t xml:space="preserve">(3) Les «Clinique bernoise d'altitude de Montana», «Luzerner Höhenklinik Montana» et la «Clinique genevoise de Montana» se situent dans le canton du Valais, </t>
  </si>
  <si>
    <t>(1) Total annuel des journées d'hospitalisation (les journées de provenance inconnue sont exclues). En principe, sans les journées des nouveau-nés sains et celles des</t>
  </si>
  <si>
    <t>Date de mise à jour : 24.11.2011</t>
  </si>
  <si>
    <t>T 14.02.1.22</t>
  </si>
</sst>
</file>

<file path=xl/styles.xml><?xml version="1.0" encoding="utf-8"?>
<styleSheet xmlns="http://schemas.openxmlformats.org/spreadsheetml/2006/main">
  <numFmts count="5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&quot; &quot;#,##0.0"/>
    <numFmt numFmtId="174" formatCode="#,##0.0"/>
    <numFmt numFmtId="175" formatCode="00&quot; - &quot;00&quot; ans&quot;"/>
    <numFmt numFmtId="176" formatCode="&quot;[&quot;0.0&quot;]&quot;"/>
    <numFmt numFmtId="177" formatCode="_ * #,##0.0_ ;_ * \-#,##0.0_ ;_ * &quot;-&quot;??_ ;_ @_ "/>
    <numFmt numFmtId="178" formatCode="_ * #,##0_ ;_ * \-#,##0_ ;_ * &quot;-&quot;??_ ;_ @_ "/>
    <numFmt numFmtId="179" formatCode="00&quot; - &quot;00"/>
    <numFmt numFmtId="180" formatCode="0&quot; - &quot;#"/>
    <numFmt numFmtId="181" formatCode="0&quot; - &quot;##"/>
    <numFmt numFmtId="182" formatCode="0#&quot; - &quot;###"/>
    <numFmt numFmtId="183" formatCode="&quot;[&quot;#,##0&quot;]&quot;"/>
    <numFmt numFmtId="184" formatCode="&quot;[&quot;#,##0.0&quot;]&quot;"/>
    <numFmt numFmtId="185" formatCode="#,##0.000000"/>
    <numFmt numFmtId="186" formatCode="_ * #,##0.000_ ;_ * \-#,##0.000_ ;_ * &quot;-&quot;??_ ;_ @_ "/>
    <numFmt numFmtId="187" formatCode="#\ ##0.\-\ \ \ \ "/>
    <numFmt numFmtId="188" formatCode="#\ ###\ ##0__;\-#\ ###\ ##0__;\-__;@__"/>
    <numFmt numFmtId="189" formatCode="#,##0.000"/>
    <numFmt numFmtId="190" formatCode="#,##0;\-\ #,##0"/>
    <numFmt numFmtId="191" formatCode="0.000"/>
    <numFmt numFmtId="192" formatCode="&quot;   -- &quot;General"/>
    <numFmt numFmtId="193" formatCode="&quot;Vrai&quot;;&quot;Vrai&quot;;&quot;Faux&quot;"/>
    <numFmt numFmtId="194" formatCode="&quot;Actif&quot;;&quot;Actif&quot;;&quot;Inactif&quot;"/>
    <numFmt numFmtId="195" formatCode="#,###,##0__;\-#,###,##0__;0__;@__\ "/>
    <numFmt numFmtId="196" formatCode="#,##0;[Red]#,##0"/>
    <numFmt numFmtId="197" formatCode="#,###,##0__;\-#,###,##0__;\-__;@__\ "/>
    <numFmt numFmtId="198" formatCode="\ 0;;;\ @"/>
    <numFmt numFmtId="199" formatCode="#\ ###\ ##0__;\-\ #\ ###\ ##0__;&quot;-&quot;__;&quot;...&quot;__"/>
    <numFmt numFmtId="200" formatCode=";;;_W@"/>
    <numFmt numFmtId="201" formatCode="\ \ 0;;;\ \ @"/>
    <numFmt numFmtId="202" formatCode="#,##0.0000"/>
    <numFmt numFmtId="203" formatCode="#,##0.00000"/>
    <numFmt numFmtId="204" formatCode="#\ ###\ ##0.0__;\-#\ ###\ ##0.0__;\-__;@__"/>
    <numFmt numFmtId="205" formatCode="&quot;[&quot;#,###&quot;]&quot;"/>
    <numFmt numFmtId="206" formatCode="#,##0.0000000"/>
    <numFmt numFmtId="207" formatCode="&quot; &quot;0.00"/>
    <numFmt numFmtId="208" formatCode="#,###,##0.0__;\-#,###,##0.0__;\-__;@__\ "/>
    <numFmt numFmtId="209" formatCode="#,###,##0.0__;\-#,###,##0.0__;0.0__;@__\ "/>
    <numFmt numFmtId="210" formatCode="#,##0.0;[Red]#,##0.0"/>
    <numFmt numFmtId="211" formatCode="#,##0.00;[Red]#,##0.00"/>
    <numFmt numFmtId="212" formatCode="0.0%"/>
  </numFmts>
  <fonts count="46">
    <font>
      <sz val="8"/>
      <name val="Arial Narrow"/>
      <family val="0"/>
    </font>
    <font>
      <b/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0"/>
    </font>
    <font>
      <i/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10.8"/>
      <color indexed="36"/>
      <name val="Arial Narrow"/>
      <family val="0"/>
    </font>
    <font>
      <sz val="8.5"/>
      <name val="Helv"/>
      <family val="0"/>
    </font>
    <font>
      <b/>
      <sz val="10"/>
      <color indexed="4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sz val="8"/>
      <color indexed="17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38"/>
      <name val="Arial Narrow"/>
      <family val="2"/>
    </font>
    <font>
      <i/>
      <sz val="8"/>
      <color indexed="28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 quotePrefix="1">
      <alignment horizontal="right"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0" fontId="11" fillId="0" borderId="0" xfId="0" applyFont="1" applyBorder="1" applyAlignment="1">
      <alignment/>
    </xf>
    <xf numFmtId="3" fontId="3" fillId="0" borderId="0" xfId="0" applyNumberFormat="1" applyFont="1" applyFill="1" applyBorder="1" applyAlignment="1" quotePrefix="1">
      <alignment horizontal="right"/>
    </xf>
    <xf numFmtId="3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Dép cantons 96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0</xdr:rowOff>
    </xdr:from>
    <xdr:to>
      <xdr:col>11</xdr:col>
      <xdr:colOff>1085850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0</xdr:row>
      <xdr:rowOff>0</xdr:rowOff>
    </xdr:from>
    <xdr:to>
      <xdr:col>12</xdr:col>
      <xdr:colOff>1085850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0</xdr:row>
      <xdr:rowOff>0</xdr:rowOff>
    </xdr:from>
    <xdr:to>
      <xdr:col>12</xdr:col>
      <xdr:colOff>1085850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0</xdr:row>
      <xdr:rowOff>0</xdr:rowOff>
    </xdr:from>
    <xdr:to>
      <xdr:col>12</xdr:col>
      <xdr:colOff>1085850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0</xdr:row>
      <xdr:rowOff>0</xdr:rowOff>
    </xdr:from>
    <xdr:to>
      <xdr:col>12</xdr:col>
      <xdr:colOff>1085850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0</xdr:row>
      <xdr:rowOff>0</xdr:rowOff>
    </xdr:from>
    <xdr:to>
      <xdr:col>12</xdr:col>
      <xdr:colOff>1085850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266700</xdr:colOff>
      <xdr:row>0</xdr:row>
      <xdr:rowOff>0</xdr:rowOff>
    </xdr:from>
    <xdr:to>
      <xdr:col>12</xdr:col>
      <xdr:colOff>1085850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276225</xdr:colOff>
      <xdr:row>0</xdr:row>
      <xdr:rowOff>0</xdr:rowOff>
    </xdr:from>
    <xdr:to>
      <xdr:col>12</xdr:col>
      <xdr:colOff>1095375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L52"/>
  <sheetViews>
    <sheetView tabSelected="1"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17" style="3" customWidth="1"/>
    <col min="3" max="3" width="11" style="3" customWidth="1"/>
    <col min="4" max="5" width="12" style="3" customWidth="1"/>
    <col min="6" max="6" width="4" style="3" customWidth="1"/>
    <col min="7" max="7" width="11" style="3" customWidth="1"/>
    <col min="8" max="10" width="12" style="3" customWidth="1"/>
    <col min="11" max="11" width="3" style="3" customWidth="1"/>
    <col min="12" max="12" width="23" style="3" customWidth="1"/>
    <col min="13" max="16384" width="16" style="3" customWidth="1"/>
  </cols>
  <sheetData>
    <row r="1" ht="34.5" customHeight="1">
      <c r="A1" s="48" t="s">
        <v>64</v>
      </c>
    </row>
    <row r="2" spans="1:12" ht="4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39.75" customHeight="1">
      <c r="A3" s="26" t="s">
        <v>116</v>
      </c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14" customFormat="1" ht="15" customHeight="1">
      <c r="A4" s="28" t="s">
        <v>115</v>
      </c>
      <c r="C4" s="12"/>
      <c r="D4" s="12"/>
      <c r="E4" s="12"/>
      <c r="F4" s="12"/>
      <c r="G4" s="12"/>
      <c r="H4" s="13"/>
      <c r="I4" s="12"/>
      <c r="J4" s="12"/>
      <c r="K4" s="13"/>
      <c r="L4" s="49" t="s">
        <v>128</v>
      </c>
    </row>
    <row r="5" spans="1:12" s="18" customFormat="1" ht="15.75" customHeight="1">
      <c r="A5" s="25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7" t="s">
        <v>9</v>
      </c>
    </row>
    <row r="6" spans="1:12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" customHeight="1">
      <c r="A8" s="9"/>
      <c r="B8" s="11"/>
      <c r="C8" s="19"/>
      <c r="D8" s="19"/>
      <c r="E8" s="27" t="s">
        <v>10</v>
      </c>
      <c r="F8" s="27"/>
      <c r="G8" s="19"/>
      <c r="H8" s="33"/>
      <c r="I8" s="33"/>
      <c r="J8" s="27" t="s">
        <v>11</v>
      </c>
      <c r="K8" s="20"/>
      <c r="L8" s="56" t="s">
        <v>119</v>
      </c>
    </row>
    <row r="9" spans="1:12" ht="3.75" customHeight="1">
      <c r="A9" s="9"/>
      <c r="B9" s="11"/>
      <c r="C9" s="30"/>
      <c r="D9" s="30"/>
      <c r="E9" s="30"/>
      <c r="F9" s="11"/>
      <c r="G9" s="30"/>
      <c r="H9" s="30"/>
      <c r="I9" s="31"/>
      <c r="J9" s="31"/>
      <c r="K9" s="9"/>
      <c r="L9" s="56"/>
    </row>
    <row r="10" spans="1:12" ht="3.75" customHeight="1">
      <c r="A10" s="9"/>
      <c r="B10" s="11"/>
      <c r="C10" s="11"/>
      <c r="D10" s="11"/>
      <c r="E10" s="11"/>
      <c r="F10" s="11"/>
      <c r="G10" s="20"/>
      <c r="H10" s="11"/>
      <c r="I10" s="20"/>
      <c r="J10" s="20"/>
      <c r="K10" s="32"/>
      <c r="L10" s="56"/>
    </row>
    <row r="11" spans="1:12" s="19" customFormat="1" ht="12" customHeight="1">
      <c r="A11" s="21"/>
      <c r="C11" s="29" t="s">
        <v>47</v>
      </c>
      <c r="D11" s="29" t="s">
        <v>47</v>
      </c>
      <c r="E11" s="29"/>
      <c r="F11" s="29"/>
      <c r="G11" s="29" t="s">
        <v>47</v>
      </c>
      <c r="H11" s="33" t="s">
        <v>49</v>
      </c>
      <c r="I11" s="27" t="s">
        <v>49</v>
      </c>
      <c r="J11" s="37"/>
      <c r="K11" s="34"/>
      <c r="L11" s="56"/>
    </row>
    <row r="12" spans="1:12" s="19" customFormat="1" ht="12" customHeight="1">
      <c r="A12" s="21"/>
      <c r="C12" s="29" t="s">
        <v>48</v>
      </c>
      <c r="D12" s="29" t="s">
        <v>14</v>
      </c>
      <c r="E12" s="29"/>
      <c r="F12" s="29"/>
      <c r="G12" s="29" t="s">
        <v>48</v>
      </c>
      <c r="H12" s="27" t="s">
        <v>51</v>
      </c>
      <c r="I12" s="27" t="s">
        <v>12</v>
      </c>
      <c r="J12" s="37"/>
      <c r="K12" s="34"/>
      <c r="L12" s="56"/>
    </row>
    <row r="13" spans="1:12" s="19" customFormat="1" ht="12" customHeight="1">
      <c r="A13" s="21"/>
      <c r="C13" s="29" t="s">
        <v>44</v>
      </c>
      <c r="D13" s="29" t="s">
        <v>15</v>
      </c>
      <c r="E13" s="29" t="s">
        <v>16</v>
      </c>
      <c r="F13" s="29"/>
      <c r="G13" s="29" t="s">
        <v>44</v>
      </c>
      <c r="H13" s="27" t="s">
        <v>50</v>
      </c>
      <c r="I13" s="27" t="s">
        <v>13</v>
      </c>
      <c r="J13" s="37" t="s">
        <v>16</v>
      </c>
      <c r="K13" s="34"/>
      <c r="L13" s="56"/>
    </row>
    <row r="14" spans="1:12" s="19" customFormat="1" ht="3.75" customHeight="1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12" s="19" customFormat="1" ht="3.75" customHeight="1">
      <c r="A15" s="21"/>
      <c r="L15" s="21"/>
    </row>
    <row r="16" spans="1:12" s="4" customFormat="1" ht="19.5" customHeight="1">
      <c r="A16" s="35" t="s">
        <v>4</v>
      </c>
      <c r="B16" s="36"/>
      <c r="C16" s="4">
        <v>1977639</v>
      </c>
      <c r="D16" s="4">
        <v>244454</v>
      </c>
      <c r="E16" s="41">
        <v>2222093</v>
      </c>
      <c r="F16" s="41"/>
      <c r="G16" s="4">
        <v>1977639</v>
      </c>
      <c r="H16" s="4">
        <v>268098</v>
      </c>
      <c r="I16" s="4">
        <v>16853</v>
      </c>
      <c r="J16" s="41">
        <v>2262590</v>
      </c>
      <c r="K16" s="5"/>
      <c r="L16" s="53">
        <v>101.82247097668728</v>
      </c>
    </row>
    <row r="17" spans="1:12" s="4" customFormat="1" ht="12" customHeight="1">
      <c r="A17" s="35" t="s">
        <v>120</v>
      </c>
      <c r="B17" s="36"/>
      <c r="C17" s="4">
        <v>1426506</v>
      </c>
      <c r="D17" s="4">
        <v>88173</v>
      </c>
      <c r="E17" s="41">
        <v>1514679</v>
      </c>
      <c r="F17" s="41"/>
      <c r="G17" s="4">
        <v>1426506</v>
      </c>
      <c r="H17" s="4">
        <v>205303</v>
      </c>
      <c r="I17" s="4">
        <v>12245</v>
      </c>
      <c r="J17" s="41">
        <v>1644054</v>
      </c>
      <c r="K17" s="5"/>
      <c r="L17" s="53">
        <v>108.54141372528436</v>
      </c>
    </row>
    <row r="18" spans="1:12" s="4" customFormat="1" ht="12" customHeight="1">
      <c r="A18" s="35" t="s">
        <v>121</v>
      </c>
      <c r="B18" s="36"/>
      <c r="C18" s="4">
        <v>392846</v>
      </c>
      <c r="D18" s="4">
        <v>79980</v>
      </c>
      <c r="E18" s="41">
        <v>472826</v>
      </c>
      <c r="F18" s="41"/>
      <c r="G18" s="4">
        <v>392846</v>
      </c>
      <c r="H18" s="4">
        <v>108194</v>
      </c>
      <c r="I18" s="4">
        <v>7841</v>
      </c>
      <c r="J18" s="41">
        <v>508881</v>
      </c>
      <c r="K18" s="5"/>
      <c r="L18" s="53">
        <v>107.62542668973364</v>
      </c>
    </row>
    <row r="19" spans="1:12" s="4" customFormat="1" ht="12" customHeight="1">
      <c r="A19" s="35" t="s">
        <v>5</v>
      </c>
      <c r="B19" s="36"/>
      <c r="C19" s="4">
        <v>24911</v>
      </c>
      <c r="D19" s="4">
        <v>20595</v>
      </c>
      <c r="E19" s="41">
        <v>45506</v>
      </c>
      <c r="F19" s="41"/>
      <c r="G19" s="4">
        <v>24911</v>
      </c>
      <c r="H19" s="4">
        <v>1032</v>
      </c>
      <c r="I19" s="4">
        <v>278</v>
      </c>
      <c r="J19" s="41">
        <v>26221</v>
      </c>
      <c r="K19" s="5"/>
      <c r="L19" s="53">
        <v>57.62097305849778</v>
      </c>
    </row>
    <row r="20" spans="1:12" s="4" customFormat="1" ht="12" customHeight="1">
      <c r="A20" s="35" t="s">
        <v>25</v>
      </c>
      <c r="B20" s="36"/>
      <c r="C20" s="4">
        <v>85042</v>
      </c>
      <c r="D20" s="4">
        <v>105736</v>
      </c>
      <c r="E20" s="41">
        <v>190778</v>
      </c>
      <c r="F20" s="41"/>
      <c r="G20" s="4">
        <v>85042</v>
      </c>
      <c r="H20" s="4">
        <v>7873</v>
      </c>
      <c r="I20" s="4">
        <v>657</v>
      </c>
      <c r="J20" s="41">
        <v>93572</v>
      </c>
      <c r="K20" s="5"/>
      <c r="L20" s="53">
        <v>49.047584102988814</v>
      </c>
    </row>
    <row r="21" spans="1:12" s="4" customFormat="1" ht="19.5" customHeight="1">
      <c r="A21" s="35" t="s">
        <v>26</v>
      </c>
      <c r="B21" s="36"/>
      <c r="C21" s="4">
        <v>20658</v>
      </c>
      <c r="D21" s="4">
        <v>21411</v>
      </c>
      <c r="E21" s="41">
        <v>42069</v>
      </c>
      <c r="F21" s="41"/>
      <c r="G21" s="4">
        <v>20658</v>
      </c>
      <c r="H21" s="4">
        <v>5332</v>
      </c>
      <c r="I21" s="4">
        <v>134</v>
      </c>
      <c r="J21" s="41">
        <v>26124</v>
      </c>
      <c r="K21" s="5"/>
      <c r="L21" s="53">
        <v>62.09798188690009</v>
      </c>
    </row>
    <row r="22" spans="1:12" s="4" customFormat="1" ht="12" customHeight="1">
      <c r="A22" s="35" t="s">
        <v>27</v>
      </c>
      <c r="B22" s="36"/>
      <c r="C22" s="4">
        <v>22721</v>
      </c>
      <c r="D22" s="4">
        <v>27507</v>
      </c>
      <c r="E22" s="41">
        <v>50228</v>
      </c>
      <c r="F22" s="41"/>
      <c r="G22" s="4">
        <v>22721</v>
      </c>
      <c r="H22" s="4">
        <v>4601</v>
      </c>
      <c r="I22" s="4">
        <v>483</v>
      </c>
      <c r="J22" s="41">
        <v>27805</v>
      </c>
      <c r="K22" s="5"/>
      <c r="L22" s="53">
        <v>55.35756948315681</v>
      </c>
    </row>
    <row r="23" spans="1:12" s="4" customFormat="1" ht="12" customHeight="1">
      <c r="A23" s="35" t="s">
        <v>71</v>
      </c>
      <c r="B23" s="36"/>
      <c r="C23" s="4">
        <v>35272</v>
      </c>
      <c r="D23" s="4">
        <v>30008</v>
      </c>
      <c r="E23" s="41">
        <v>65280</v>
      </c>
      <c r="F23" s="41"/>
      <c r="G23" s="4">
        <v>35272</v>
      </c>
      <c r="H23" s="4">
        <v>1811</v>
      </c>
      <c r="I23" s="4">
        <v>188</v>
      </c>
      <c r="J23" s="41">
        <v>37271</v>
      </c>
      <c r="K23" s="5"/>
      <c r="L23" s="53">
        <v>57.09405637254902</v>
      </c>
    </row>
    <row r="24" spans="1:12" s="4" customFormat="1" ht="12" customHeight="1">
      <c r="A24" s="35" t="s">
        <v>28</v>
      </c>
      <c r="B24" s="36"/>
      <c r="C24" s="4">
        <v>93468</v>
      </c>
      <c r="D24" s="4">
        <v>42857</v>
      </c>
      <c r="E24" s="41">
        <v>136325</v>
      </c>
      <c r="F24" s="41"/>
      <c r="G24" s="4">
        <v>93468</v>
      </c>
      <c r="H24" s="4">
        <v>67894</v>
      </c>
      <c r="I24" s="4">
        <v>741</v>
      </c>
      <c r="J24" s="41">
        <v>162103</v>
      </c>
      <c r="K24" s="5"/>
      <c r="L24" s="53">
        <v>118.90922428021273</v>
      </c>
    </row>
    <row r="25" spans="1:12" s="4" customFormat="1" ht="12" customHeight="1">
      <c r="A25" s="35" t="s">
        <v>72</v>
      </c>
      <c r="B25" s="36"/>
      <c r="C25" s="4">
        <v>306847</v>
      </c>
      <c r="D25" s="4">
        <v>77281</v>
      </c>
      <c r="E25" s="41">
        <v>384128</v>
      </c>
      <c r="F25" s="41"/>
      <c r="G25" s="4">
        <v>306847</v>
      </c>
      <c r="H25" s="4">
        <v>6795</v>
      </c>
      <c r="I25" s="4">
        <v>1411</v>
      </c>
      <c r="J25" s="41">
        <v>315053</v>
      </c>
      <c r="K25" s="5"/>
      <c r="L25" s="53">
        <v>82.0177128457181</v>
      </c>
    </row>
    <row r="26" spans="1:12" s="4" customFormat="1" ht="19.5" customHeight="1">
      <c r="A26" s="35" t="s">
        <v>29</v>
      </c>
      <c r="B26" s="36"/>
      <c r="C26" s="4">
        <v>261819</v>
      </c>
      <c r="D26" s="4">
        <v>163006</v>
      </c>
      <c r="E26" s="41">
        <v>424825</v>
      </c>
      <c r="F26" s="41"/>
      <c r="G26" s="4">
        <v>261819</v>
      </c>
      <c r="H26" s="4">
        <v>30977</v>
      </c>
      <c r="I26" s="4">
        <v>1264</v>
      </c>
      <c r="J26" s="41">
        <v>294060</v>
      </c>
      <c r="K26" s="5"/>
      <c r="L26" s="53">
        <v>69.21909021361738</v>
      </c>
    </row>
    <row r="27" spans="1:12" s="4" customFormat="1" ht="12" customHeight="1">
      <c r="A27" s="35" t="s">
        <v>30</v>
      </c>
      <c r="B27" s="36"/>
      <c r="C27" s="4">
        <v>463611</v>
      </c>
      <c r="D27" s="4">
        <v>54203</v>
      </c>
      <c r="E27" s="41">
        <v>517814</v>
      </c>
      <c r="F27" s="41"/>
      <c r="G27" s="4">
        <v>463611</v>
      </c>
      <c r="H27" s="4">
        <v>207332</v>
      </c>
      <c r="I27" s="4">
        <v>34931</v>
      </c>
      <c r="J27" s="41">
        <v>705874</v>
      </c>
      <c r="K27" s="5"/>
      <c r="L27" s="53">
        <v>136.31806015287341</v>
      </c>
    </row>
    <row r="28" spans="1:12" s="4" customFormat="1" ht="12" customHeight="1">
      <c r="A28" s="35" t="s">
        <v>31</v>
      </c>
      <c r="B28" s="36"/>
      <c r="C28" s="4">
        <v>330366</v>
      </c>
      <c r="D28" s="4">
        <v>204199</v>
      </c>
      <c r="E28" s="41">
        <v>534565</v>
      </c>
      <c r="F28" s="41"/>
      <c r="G28" s="4">
        <v>330366</v>
      </c>
      <c r="H28" s="4">
        <v>93541</v>
      </c>
      <c r="I28" s="4">
        <v>14748</v>
      </c>
      <c r="J28" s="41">
        <v>438655</v>
      </c>
      <c r="K28" s="5"/>
      <c r="L28" s="53">
        <v>82.05830909243966</v>
      </c>
    </row>
    <row r="29" spans="1:12" s="4" customFormat="1" ht="12" customHeight="1">
      <c r="A29" s="35" t="s">
        <v>32</v>
      </c>
      <c r="B29" s="36"/>
      <c r="C29" s="4">
        <v>125259</v>
      </c>
      <c r="D29" s="4">
        <v>35063</v>
      </c>
      <c r="E29" s="41">
        <v>160322</v>
      </c>
      <c r="F29" s="41"/>
      <c r="G29" s="4">
        <v>125259</v>
      </c>
      <c r="H29" s="4">
        <v>15058</v>
      </c>
      <c r="I29" s="4">
        <v>3046</v>
      </c>
      <c r="J29" s="41">
        <v>143363</v>
      </c>
      <c r="K29" s="5"/>
      <c r="L29" s="53">
        <v>89.42191339928394</v>
      </c>
    </row>
    <row r="30" spans="1:12" s="4" customFormat="1" ht="12" customHeight="1">
      <c r="A30" s="35" t="s">
        <v>35</v>
      </c>
      <c r="B30" s="36"/>
      <c r="C30" s="4">
        <v>72464</v>
      </c>
      <c r="D30" s="4">
        <v>25621</v>
      </c>
      <c r="E30" s="41">
        <v>98085</v>
      </c>
      <c r="F30" s="41"/>
      <c r="G30" s="4">
        <v>72464</v>
      </c>
      <c r="H30" s="4">
        <v>112923</v>
      </c>
      <c r="I30" s="4">
        <v>2260</v>
      </c>
      <c r="J30" s="41">
        <v>187647</v>
      </c>
      <c r="K30" s="5"/>
      <c r="L30" s="53">
        <v>191.310597950757</v>
      </c>
    </row>
    <row r="31" spans="1:12" s="4" customFormat="1" ht="19.5" customHeight="1">
      <c r="A31" s="35" t="s">
        <v>36</v>
      </c>
      <c r="B31" s="36"/>
      <c r="C31" s="4">
        <v>7996</v>
      </c>
      <c r="D31" s="4">
        <v>18434</v>
      </c>
      <c r="E31" s="41">
        <v>26430</v>
      </c>
      <c r="F31" s="41"/>
      <c r="G31" s="4">
        <v>7996</v>
      </c>
      <c r="H31" s="4">
        <v>7024</v>
      </c>
      <c r="I31" s="4">
        <v>299</v>
      </c>
      <c r="J31" s="41">
        <v>15319</v>
      </c>
      <c r="K31" s="5"/>
      <c r="L31" s="53">
        <v>57.96065077563375</v>
      </c>
    </row>
    <row r="32" spans="1:12" s="4" customFormat="1" ht="12" customHeight="1">
      <c r="A32" s="35" t="s">
        <v>37</v>
      </c>
      <c r="B32" s="36"/>
      <c r="C32" s="4">
        <v>625543</v>
      </c>
      <c r="D32" s="4">
        <v>147312</v>
      </c>
      <c r="E32" s="41">
        <v>772855</v>
      </c>
      <c r="F32" s="41"/>
      <c r="G32" s="4">
        <v>625543</v>
      </c>
      <c r="H32" s="4">
        <v>96187</v>
      </c>
      <c r="I32" s="4">
        <v>26253</v>
      </c>
      <c r="J32" s="41">
        <v>747983</v>
      </c>
      <c r="K32" s="5"/>
      <c r="L32" s="53">
        <v>96.7818025373453</v>
      </c>
    </row>
    <row r="33" spans="1:12" s="4" customFormat="1" ht="12" customHeight="1">
      <c r="A33" s="35" t="s">
        <v>38</v>
      </c>
      <c r="B33" s="36"/>
      <c r="C33" s="4">
        <v>242640</v>
      </c>
      <c r="D33" s="4">
        <v>60154</v>
      </c>
      <c r="E33" s="41">
        <v>302794</v>
      </c>
      <c r="F33" s="41"/>
      <c r="G33" s="4">
        <v>242640</v>
      </c>
      <c r="H33" s="4">
        <v>51671</v>
      </c>
      <c r="I33" s="4">
        <v>78453</v>
      </c>
      <c r="J33" s="41">
        <v>372764</v>
      </c>
      <c r="K33" s="5"/>
      <c r="L33" s="53">
        <v>123.10811971175121</v>
      </c>
    </row>
    <row r="34" spans="1:12" s="4" customFormat="1" ht="12" customHeight="1">
      <c r="A34" s="35" t="s">
        <v>73</v>
      </c>
      <c r="B34" s="36"/>
      <c r="C34" s="4">
        <v>715633</v>
      </c>
      <c r="D34" s="4">
        <v>141758</v>
      </c>
      <c r="E34" s="41">
        <v>857391</v>
      </c>
      <c r="F34" s="41"/>
      <c r="G34" s="4">
        <v>715633</v>
      </c>
      <c r="H34" s="4">
        <v>258569</v>
      </c>
      <c r="I34" s="4">
        <v>17886</v>
      </c>
      <c r="J34" s="41">
        <v>992088</v>
      </c>
      <c r="K34" s="5"/>
      <c r="L34" s="53">
        <v>115.71010192549255</v>
      </c>
    </row>
    <row r="35" spans="1:12" s="4" customFormat="1" ht="12" customHeight="1">
      <c r="A35" s="35" t="s">
        <v>39</v>
      </c>
      <c r="B35" s="36"/>
      <c r="C35" s="4">
        <v>320037</v>
      </c>
      <c r="D35" s="4">
        <v>73041</v>
      </c>
      <c r="E35" s="41">
        <v>393078</v>
      </c>
      <c r="F35" s="41"/>
      <c r="G35" s="4">
        <v>320037</v>
      </c>
      <c r="H35" s="4">
        <v>136656</v>
      </c>
      <c r="I35" s="4">
        <v>10828</v>
      </c>
      <c r="J35" s="41">
        <v>467521</v>
      </c>
      <c r="K35" s="5"/>
      <c r="L35" s="53">
        <v>118.93848040338051</v>
      </c>
    </row>
    <row r="36" spans="1:12" s="4" customFormat="1" ht="19.5" customHeight="1">
      <c r="A36" s="35" t="s">
        <v>40</v>
      </c>
      <c r="B36" s="36"/>
      <c r="C36" s="4">
        <v>580051</v>
      </c>
      <c r="D36" s="4">
        <v>32614</v>
      </c>
      <c r="E36" s="41">
        <v>612665</v>
      </c>
      <c r="F36" s="41"/>
      <c r="G36" s="4">
        <v>580051</v>
      </c>
      <c r="H36" s="4">
        <v>18114</v>
      </c>
      <c r="I36" s="4">
        <v>29959</v>
      </c>
      <c r="J36" s="41">
        <v>628124</v>
      </c>
      <c r="K36" s="5"/>
      <c r="L36" s="53">
        <v>102.52323863775472</v>
      </c>
    </row>
    <row r="37" spans="1:12" s="4" customFormat="1" ht="12" customHeight="1">
      <c r="A37" s="35" t="s">
        <v>74</v>
      </c>
      <c r="B37" s="36"/>
      <c r="C37" s="4">
        <v>1016368</v>
      </c>
      <c r="D37" s="4">
        <v>53659</v>
      </c>
      <c r="E37" s="41">
        <v>1070027</v>
      </c>
      <c r="F37" s="41"/>
      <c r="G37" s="4">
        <v>1016368</v>
      </c>
      <c r="H37" s="4">
        <v>88392</v>
      </c>
      <c r="I37" s="4">
        <v>31976</v>
      </c>
      <c r="J37" s="41">
        <v>1136736</v>
      </c>
      <c r="K37" s="5"/>
      <c r="L37" s="53">
        <v>106.2343286664729</v>
      </c>
    </row>
    <row r="38" spans="1:12" s="4" customFormat="1" ht="12" customHeight="1">
      <c r="A38" s="35" t="s">
        <v>122</v>
      </c>
      <c r="B38" s="36"/>
      <c r="C38" s="4">
        <v>434267</v>
      </c>
      <c r="D38" s="4">
        <v>47069</v>
      </c>
      <c r="E38" s="41">
        <v>481336</v>
      </c>
      <c r="F38" s="41"/>
      <c r="G38" s="4">
        <v>434267</v>
      </c>
      <c r="H38" s="4">
        <v>46654</v>
      </c>
      <c r="I38" s="4">
        <v>12225</v>
      </c>
      <c r="J38" s="41">
        <v>493146</v>
      </c>
      <c r="K38" s="5"/>
      <c r="L38" s="53">
        <v>102.45358751475062</v>
      </c>
    </row>
    <row r="39" spans="1:12" s="4" customFormat="1" ht="12" customHeight="1">
      <c r="A39" s="35" t="s">
        <v>41</v>
      </c>
      <c r="B39" s="36"/>
      <c r="C39" s="4">
        <v>235367</v>
      </c>
      <c r="D39" s="4">
        <v>39872</v>
      </c>
      <c r="E39" s="41">
        <v>275239</v>
      </c>
      <c r="F39" s="41"/>
      <c r="G39" s="4">
        <v>235367</v>
      </c>
      <c r="H39" s="4">
        <v>7933</v>
      </c>
      <c r="I39" s="4">
        <v>938</v>
      </c>
      <c r="J39" s="41">
        <v>244238</v>
      </c>
      <c r="K39" s="5"/>
      <c r="L39" s="53">
        <v>88.73669792434939</v>
      </c>
    </row>
    <row r="40" spans="1:12" s="4" customFormat="1" ht="12" customHeight="1">
      <c r="A40" s="35" t="s">
        <v>123</v>
      </c>
      <c r="B40" s="36"/>
      <c r="C40" s="4">
        <v>800413</v>
      </c>
      <c r="D40" s="4">
        <v>42387</v>
      </c>
      <c r="E40" s="41">
        <v>842800</v>
      </c>
      <c r="F40" s="41"/>
      <c r="G40" s="4">
        <v>800413</v>
      </c>
      <c r="H40" s="4">
        <v>40063</v>
      </c>
      <c r="I40" s="4">
        <v>46975</v>
      </c>
      <c r="J40" s="41">
        <v>887451</v>
      </c>
      <c r="K40" s="5"/>
      <c r="L40" s="53">
        <v>105.29793545325106</v>
      </c>
    </row>
    <row r="41" spans="1:12" s="4" customFormat="1" ht="11.25" customHeight="1">
      <c r="A41" s="35" t="s">
        <v>42</v>
      </c>
      <c r="B41" s="36"/>
      <c r="C41" s="4">
        <v>80468</v>
      </c>
      <c r="D41" s="4">
        <v>34704</v>
      </c>
      <c r="E41" s="41">
        <v>115172</v>
      </c>
      <c r="F41" s="41"/>
      <c r="G41" s="4">
        <v>80468</v>
      </c>
      <c r="H41" s="4">
        <v>23071</v>
      </c>
      <c r="I41" s="4">
        <v>328</v>
      </c>
      <c r="J41" s="41">
        <v>103867</v>
      </c>
      <c r="K41" s="5"/>
      <c r="L41" s="53">
        <v>90.18424617094432</v>
      </c>
    </row>
    <row r="42" spans="1:12" s="6" customFormat="1" ht="19.5" customHeight="1">
      <c r="A42" s="40" t="s">
        <v>9</v>
      </c>
      <c r="B42" s="40"/>
      <c r="C42" s="44">
        <v>10698212</v>
      </c>
      <c r="D42" s="44">
        <v>1911098</v>
      </c>
      <c r="E42" s="44">
        <v>12609310</v>
      </c>
      <c r="F42" s="44"/>
      <c r="G42" s="44">
        <v>10698212</v>
      </c>
      <c r="H42" s="44">
        <v>1911098</v>
      </c>
      <c r="I42" s="44">
        <v>353200</v>
      </c>
      <c r="J42" s="44">
        <v>12962510</v>
      </c>
      <c r="K42" s="38"/>
      <c r="L42" s="54">
        <v>102.80110489788893</v>
      </c>
    </row>
    <row r="43" spans="1:12" s="6" customFormat="1" ht="12" customHeight="1">
      <c r="A43" s="40"/>
      <c r="B43" s="40"/>
      <c r="C43" s="44"/>
      <c r="D43" s="44"/>
      <c r="E43" s="44"/>
      <c r="F43" s="44"/>
      <c r="H43" s="44"/>
      <c r="I43" s="44"/>
      <c r="J43" s="44"/>
      <c r="K43" s="38"/>
      <c r="L43" s="44"/>
    </row>
    <row r="44" ht="15.75" customHeight="1">
      <c r="A44" s="1" t="s">
        <v>126</v>
      </c>
    </row>
    <row r="45" ht="12" customHeight="1">
      <c r="A45" s="1" t="s">
        <v>117</v>
      </c>
    </row>
    <row r="46" ht="12" customHeight="1">
      <c r="A46" s="1" t="s">
        <v>118</v>
      </c>
    </row>
    <row r="47" ht="12" customHeight="1">
      <c r="A47" t="s">
        <v>124</v>
      </c>
    </row>
    <row r="48" ht="12" customHeight="1">
      <c r="A48" s="39" t="s">
        <v>125</v>
      </c>
    </row>
    <row r="49" ht="12" customHeight="1">
      <c r="A49" s="39" t="s">
        <v>111</v>
      </c>
    </row>
    <row r="50" spans="1:12" s="6" customFormat="1" ht="15.75" customHeight="1">
      <c r="A50" s="2" t="s">
        <v>56</v>
      </c>
      <c r="B50" s="8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3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ht="15" customHeight="1">
      <c r="L52" s="55" t="s">
        <v>127</v>
      </c>
    </row>
  </sheetData>
  <sheetProtection/>
  <mergeCells count="1">
    <mergeCell ref="L8:L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M54"/>
  <sheetViews>
    <sheetView zoomScalePageLayoutView="0" workbookViewId="0" topLeftCell="A1">
      <selection activeCell="M4" sqref="M4"/>
    </sheetView>
  </sheetViews>
  <sheetFormatPr defaultColWidth="16" defaultRowHeight="9.75" customHeight="1"/>
  <cols>
    <col min="1" max="1" width="9" style="3" customWidth="1"/>
    <col min="2" max="2" width="17" style="3" customWidth="1"/>
    <col min="3" max="3" width="9" style="3" customWidth="1"/>
    <col min="4" max="4" width="3" style="3" customWidth="1"/>
    <col min="5" max="5" width="11.59765625" style="3" customWidth="1"/>
    <col min="6" max="7" width="12" style="3" customWidth="1"/>
    <col min="8" max="8" width="3" style="3" customWidth="1"/>
    <col min="9" max="9" width="11.59765625" style="3" customWidth="1"/>
    <col min="10" max="11" width="12" style="3" customWidth="1"/>
    <col min="12" max="12" width="3" style="3" customWidth="1"/>
    <col min="13" max="13" width="23" style="3" customWidth="1"/>
    <col min="14" max="16384" width="16" style="3" customWidth="1"/>
  </cols>
  <sheetData>
    <row r="1" ht="34.5" customHeight="1">
      <c r="A1" s="48" t="s">
        <v>64</v>
      </c>
    </row>
    <row r="2" spans="1:13" ht="4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9.75" customHeight="1">
      <c r="A3" s="26" t="s">
        <v>107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s="14" customFormat="1" ht="15" customHeight="1">
      <c r="A4" s="28" t="s">
        <v>113</v>
      </c>
      <c r="C4" s="12"/>
      <c r="D4" s="12"/>
      <c r="E4" s="12"/>
      <c r="F4" s="12"/>
      <c r="G4" s="12"/>
      <c r="H4" s="12"/>
      <c r="I4" s="13"/>
      <c r="J4" s="12"/>
      <c r="K4" s="12"/>
      <c r="L4" s="13"/>
      <c r="M4" s="49" t="s">
        <v>128</v>
      </c>
    </row>
    <row r="5" spans="1:13" s="18" customFormat="1" ht="15.75" customHeight="1">
      <c r="A5" s="25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7" t="s">
        <v>9</v>
      </c>
    </row>
    <row r="6" spans="1:13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" customHeight="1">
      <c r="A8" s="9"/>
      <c r="B8" s="11"/>
      <c r="C8" s="19"/>
      <c r="D8" s="19"/>
      <c r="E8" s="19"/>
      <c r="F8" s="19"/>
      <c r="G8" s="27" t="s">
        <v>10</v>
      </c>
      <c r="H8" s="19"/>
      <c r="I8" s="33"/>
      <c r="J8" s="33"/>
      <c r="K8" s="27" t="s">
        <v>11</v>
      </c>
      <c r="L8" s="20"/>
      <c r="M8" s="56" t="s">
        <v>58</v>
      </c>
    </row>
    <row r="9" spans="1:13" ht="3.75" customHeight="1">
      <c r="A9" s="9"/>
      <c r="B9" s="11"/>
      <c r="C9" s="11"/>
      <c r="D9" s="11"/>
      <c r="E9" s="30"/>
      <c r="F9" s="30"/>
      <c r="G9" s="30"/>
      <c r="H9" s="20"/>
      <c r="I9" s="30"/>
      <c r="J9" s="31"/>
      <c r="K9" s="31"/>
      <c r="L9" s="9"/>
      <c r="M9" s="56"/>
    </row>
    <row r="10" spans="1:13" ht="3.75" customHeight="1">
      <c r="A10" s="9"/>
      <c r="B10" s="11"/>
      <c r="C10" s="11"/>
      <c r="D10" s="11"/>
      <c r="E10" s="11"/>
      <c r="F10" s="11"/>
      <c r="G10" s="11"/>
      <c r="H10" s="20"/>
      <c r="I10" s="11"/>
      <c r="J10" s="20"/>
      <c r="K10" s="20"/>
      <c r="L10" s="32"/>
      <c r="M10" s="56"/>
    </row>
    <row r="11" spans="1:13" s="19" customFormat="1" ht="12" customHeight="1">
      <c r="A11" s="21"/>
      <c r="C11" s="29" t="s">
        <v>52</v>
      </c>
      <c r="D11" s="29"/>
      <c r="E11" s="29" t="s">
        <v>47</v>
      </c>
      <c r="F11" s="29" t="s">
        <v>47</v>
      </c>
      <c r="G11" s="29"/>
      <c r="H11" s="33"/>
      <c r="I11" s="33" t="s">
        <v>49</v>
      </c>
      <c r="J11" s="27" t="s">
        <v>49</v>
      </c>
      <c r="K11" s="37"/>
      <c r="L11" s="34"/>
      <c r="M11" s="56"/>
    </row>
    <row r="12" spans="1:13" s="19" customFormat="1" ht="12" customHeight="1">
      <c r="A12" s="21"/>
      <c r="C12" s="29" t="s">
        <v>54</v>
      </c>
      <c r="D12" s="29"/>
      <c r="E12" s="29" t="s">
        <v>48</v>
      </c>
      <c r="F12" s="29" t="s">
        <v>14</v>
      </c>
      <c r="G12" s="29"/>
      <c r="H12" s="33"/>
      <c r="I12" s="27" t="s">
        <v>51</v>
      </c>
      <c r="J12" s="27" t="s">
        <v>12</v>
      </c>
      <c r="K12" s="37"/>
      <c r="L12" s="34"/>
      <c r="M12" s="56"/>
    </row>
    <row r="13" spans="1:13" s="19" customFormat="1" ht="12" customHeight="1">
      <c r="A13" s="21"/>
      <c r="C13" s="29" t="s">
        <v>53</v>
      </c>
      <c r="D13" s="29"/>
      <c r="E13" s="29" t="s">
        <v>44</v>
      </c>
      <c r="F13" s="29" t="s">
        <v>15</v>
      </c>
      <c r="G13" s="29" t="s">
        <v>16</v>
      </c>
      <c r="H13" s="33"/>
      <c r="I13" s="27" t="s">
        <v>50</v>
      </c>
      <c r="J13" s="27" t="s">
        <v>13</v>
      </c>
      <c r="K13" s="37" t="s">
        <v>46</v>
      </c>
      <c r="L13" s="34"/>
      <c r="M13" s="56"/>
    </row>
    <row r="14" spans="1:13" s="19" customFormat="1" ht="3.75" customHeight="1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s="19" customFormat="1" ht="3.75" customHeight="1">
      <c r="A15" s="21"/>
      <c r="M15" s="21"/>
    </row>
    <row r="16" spans="1:13" s="4" customFormat="1" ht="19.5" customHeight="1">
      <c r="A16" s="35" t="s">
        <v>4</v>
      </c>
      <c r="B16" s="36"/>
      <c r="C16" s="45">
        <v>100</v>
      </c>
      <c r="D16" s="33"/>
      <c r="E16" s="4">
        <v>2037734</v>
      </c>
      <c r="F16" s="4">
        <v>239557</v>
      </c>
      <c r="G16" s="41">
        <f aca="true" t="shared" si="0" ref="G16:G41">SUM(E16:F16)</f>
        <v>2277291</v>
      </c>
      <c r="I16" s="4">
        <v>273540</v>
      </c>
      <c r="J16" s="4">
        <v>25962</v>
      </c>
      <c r="K16" s="41">
        <f aca="true" t="shared" si="1" ref="K16:K41">SUM(I16:J16,E16)</f>
        <v>2337236</v>
      </c>
      <c r="L16" s="5"/>
      <c r="M16" s="53">
        <f aca="true" t="shared" si="2" ref="M16:M42">SUM(K16/G16*100)</f>
        <v>102.63229424785854</v>
      </c>
    </row>
    <row r="17" spans="1:13" s="4" customFormat="1" ht="12" customHeight="1">
      <c r="A17" s="35" t="s">
        <v>6</v>
      </c>
      <c r="B17" s="36"/>
      <c r="C17" s="45">
        <v>100</v>
      </c>
      <c r="D17" s="33"/>
      <c r="E17" s="4">
        <v>1499229</v>
      </c>
      <c r="F17" s="4">
        <v>96311</v>
      </c>
      <c r="G17" s="41">
        <f t="shared" si="0"/>
        <v>1595540</v>
      </c>
      <c r="I17" s="4">
        <v>204320</v>
      </c>
      <c r="J17" s="4">
        <v>13206</v>
      </c>
      <c r="K17" s="41">
        <f t="shared" si="1"/>
        <v>1716755</v>
      </c>
      <c r="L17" s="5"/>
      <c r="M17" s="53">
        <f t="shared" si="2"/>
        <v>107.59711445654763</v>
      </c>
    </row>
    <row r="18" spans="1:13" s="4" customFormat="1" ht="12" customHeight="1">
      <c r="A18" s="35" t="s">
        <v>7</v>
      </c>
      <c r="B18" s="36"/>
      <c r="C18" s="45">
        <v>100</v>
      </c>
      <c r="D18" s="27"/>
      <c r="E18" s="4">
        <v>405258</v>
      </c>
      <c r="F18" s="4">
        <v>81016</v>
      </c>
      <c r="G18" s="41">
        <f t="shared" si="0"/>
        <v>486274</v>
      </c>
      <c r="I18" s="4">
        <v>104619</v>
      </c>
      <c r="J18" s="4">
        <v>7373</v>
      </c>
      <c r="K18" s="41">
        <f t="shared" si="1"/>
        <v>517250</v>
      </c>
      <c r="L18" s="5"/>
      <c r="M18" s="53">
        <f t="shared" si="2"/>
        <v>106.37007119442947</v>
      </c>
    </row>
    <row r="19" spans="1:13" s="4" customFormat="1" ht="12" customHeight="1">
      <c r="A19" s="35" t="s">
        <v>5</v>
      </c>
      <c r="B19" s="36"/>
      <c r="C19" s="45">
        <v>100</v>
      </c>
      <c r="D19" s="27"/>
      <c r="E19" s="4">
        <v>27828</v>
      </c>
      <c r="F19" s="4">
        <v>19830</v>
      </c>
      <c r="G19" s="41">
        <f t="shared" si="0"/>
        <v>47658</v>
      </c>
      <c r="I19" s="4">
        <v>1014</v>
      </c>
      <c r="J19" s="4">
        <v>275</v>
      </c>
      <c r="K19" s="41">
        <f t="shared" si="1"/>
        <v>29117</v>
      </c>
      <c r="L19" s="5"/>
      <c r="M19" s="53">
        <f t="shared" si="2"/>
        <v>61.09572369801503</v>
      </c>
    </row>
    <row r="20" spans="1:13" s="4" customFormat="1" ht="12" customHeight="1">
      <c r="A20" s="35" t="s">
        <v>25</v>
      </c>
      <c r="B20" s="36"/>
      <c r="C20" s="45">
        <v>100</v>
      </c>
      <c r="D20" s="27"/>
      <c r="E20" s="4">
        <v>85500</v>
      </c>
      <c r="F20" s="4">
        <v>102316</v>
      </c>
      <c r="G20" s="41">
        <f t="shared" si="0"/>
        <v>187816</v>
      </c>
      <c r="I20" s="4">
        <v>7828</v>
      </c>
      <c r="J20" s="4">
        <v>780</v>
      </c>
      <c r="K20" s="41">
        <f t="shared" si="1"/>
        <v>94108</v>
      </c>
      <c r="L20" s="5"/>
      <c r="M20" s="53">
        <f t="shared" si="2"/>
        <v>50.10648720023853</v>
      </c>
    </row>
    <row r="21" spans="1:13" s="4" customFormat="1" ht="19.5" customHeight="1">
      <c r="A21" s="35" t="s">
        <v>26</v>
      </c>
      <c r="B21" s="36"/>
      <c r="C21" s="45">
        <v>100</v>
      </c>
      <c r="D21" s="27"/>
      <c r="E21" s="4">
        <v>20885</v>
      </c>
      <c r="F21" s="4">
        <v>22595</v>
      </c>
      <c r="G21" s="41">
        <f t="shared" si="0"/>
        <v>43480</v>
      </c>
      <c r="I21" s="4">
        <v>4001</v>
      </c>
      <c r="J21" s="4">
        <v>199</v>
      </c>
      <c r="K21" s="41">
        <f t="shared" si="1"/>
        <v>25085</v>
      </c>
      <c r="L21" s="5"/>
      <c r="M21" s="53">
        <f t="shared" si="2"/>
        <v>57.69319227230911</v>
      </c>
    </row>
    <row r="22" spans="1:13" s="4" customFormat="1" ht="12" customHeight="1">
      <c r="A22" s="35" t="s">
        <v>27</v>
      </c>
      <c r="B22" s="36"/>
      <c r="C22" s="45">
        <v>100</v>
      </c>
      <c r="D22" s="27"/>
      <c r="E22" s="4">
        <v>23888</v>
      </c>
      <c r="F22" s="4">
        <v>25944</v>
      </c>
      <c r="G22" s="41">
        <f t="shared" si="0"/>
        <v>49832</v>
      </c>
      <c r="I22" s="4">
        <v>4549</v>
      </c>
      <c r="J22" s="4">
        <v>507</v>
      </c>
      <c r="K22" s="41">
        <f t="shared" si="1"/>
        <v>28944</v>
      </c>
      <c r="L22" s="5"/>
      <c r="M22" s="53">
        <f t="shared" si="2"/>
        <v>58.083159415636544</v>
      </c>
    </row>
    <row r="23" spans="1:13" s="4" customFormat="1" ht="12" customHeight="1">
      <c r="A23" s="35" t="s">
        <v>71</v>
      </c>
      <c r="B23" s="36"/>
      <c r="C23" s="45">
        <v>100</v>
      </c>
      <c r="D23" s="27"/>
      <c r="E23" s="4">
        <v>39391</v>
      </c>
      <c r="F23" s="4">
        <v>32769</v>
      </c>
      <c r="G23" s="41">
        <f t="shared" si="0"/>
        <v>72160</v>
      </c>
      <c r="I23" s="4">
        <v>1884</v>
      </c>
      <c r="J23" s="4">
        <v>236</v>
      </c>
      <c r="K23" s="41">
        <f t="shared" si="1"/>
        <v>41511</v>
      </c>
      <c r="L23" s="5"/>
      <c r="M23" s="53">
        <f t="shared" si="2"/>
        <v>57.52633037694014</v>
      </c>
    </row>
    <row r="24" spans="1:13" s="4" customFormat="1" ht="12" customHeight="1">
      <c r="A24" s="35" t="s">
        <v>28</v>
      </c>
      <c r="B24" s="36"/>
      <c r="C24" s="45">
        <v>100</v>
      </c>
      <c r="D24" s="27"/>
      <c r="E24" s="4">
        <v>99009</v>
      </c>
      <c r="F24" s="4">
        <v>42777</v>
      </c>
      <c r="G24" s="41">
        <f t="shared" si="0"/>
        <v>141786</v>
      </c>
      <c r="I24" s="4">
        <v>62210</v>
      </c>
      <c r="J24" s="4">
        <v>716</v>
      </c>
      <c r="K24" s="41">
        <f t="shared" si="1"/>
        <v>161935</v>
      </c>
      <c r="L24" s="5"/>
      <c r="M24" s="53">
        <f t="shared" si="2"/>
        <v>114.21085297561113</v>
      </c>
    </row>
    <row r="25" spans="1:13" s="4" customFormat="1" ht="12" customHeight="1">
      <c r="A25" s="35" t="s">
        <v>72</v>
      </c>
      <c r="B25" s="36"/>
      <c r="C25" s="45">
        <v>100</v>
      </c>
      <c r="D25" s="27"/>
      <c r="E25" s="4">
        <v>311271</v>
      </c>
      <c r="F25" s="4">
        <v>79011</v>
      </c>
      <c r="G25" s="41">
        <f t="shared" si="0"/>
        <v>390282</v>
      </c>
      <c r="I25" s="4">
        <v>8974</v>
      </c>
      <c r="J25" s="4">
        <v>1015</v>
      </c>
      <c r="K25" s="41">
        <f t="shared" si="1"/>
        <v>321260</v>
      </c>
      <c r="L25" s="5"/>
      <c r="M25" s="53">
        <f t="shared" si="2"/>
        <v>82.31483901384128</v>
      </c>
    </row>
    <row r="26" spans="1:13" s="4" customFormat="1" ht="19.5" customHeight="1">
      <c r="A26" s="35" t="s">
        <v>29</v>
      </c>
      <c r="B26" s="36"/>
      <c r="C26" s="45">
        <v>100</v>
      </c>
      <c r="D26" s="27"/>
      <c r="E26" s="4">
        <v>271370</v>
      </c>
      <c r="F26" s="4">
        <v>169281</v>
      </c>
      <c r="G26" s="41">
        <f t="shared" si="0"/>
        <v>440651</v>
      </c>
      <c r="I26" s="4">
        <v>32052</v>
      </c>
      <c r="J26" s="4">
        <v>1777</v>
      </c>
      <c r="K26" s="41">
        <f t="shared" si="1"/>
        <v>305199</v>
      </c>
      <c r="L26" s="5"/>
      <c r="M26" s="53">
        <f t="shared" si="2"/>
        <v>69.26093439025442</v>
      </c>
    </row>
    <row r="27" spans="1:13" s="4" customFormat="1" ht="12" customHeight="1">
      <c r="A27" s="35" t="s">
        <v>30</v>
      </c>
      <c r="B27" s="36"/>
      <c r="C27" s="45">
        <v>100</v>
      </c>
      <c r="D27" s="27"/>
      <c r="E27" s="4">
        <v>488649</v>
      </c>
      <c r="F27" s="4">
        <v>62078</v>
      </c>
      <c r="G27" s="41">
        <f t="shared" si="0"/>
        <v>550727</v>
      </c>
      <c r="I27" s="4">
        <v>211510</v>
      </c>
      <c r="J27" s="4">
        <v>34401</v>
      </c>
      <c r="K27" s="41">
        <f t="shared" si="1"/>
        <v>734560</v>
      </c>
      <c r="L27" s="5"/>
      <c r="M27" s="53">
        <f t="shared" si="2"/>
        <v>133.38005944869235</v>
      </c>
    </row>
    <row r="28" spans="1:13" s="4" customFormat="1" ht="12" customHeight="1">
      <c r="A28" s="35" t="s">
        <v>31</v>
      </c>
      <c r="B28" s="36"/>
      <c r="C28" s="45">
        <v>100</v>
      </c>
      <c r="D28" s="27"/>
      <c r="E28" s="4">
        <v>346927</v>
      </c>
      <c r="F28" s="4">
        <v>208221</v>
      </c>
      <c r="G28" s="41">
        <f t="shared" si="0"/>
        <v>555148</v>
      </c>
      <c r="I28" s="4">
        <v>105266</v>
      </c>
      <c r="J28" s="4">
        <v>13576</v>
      </c>
      <c r="K28" s="41">
        <f t="shared" si="1"/>
        <v>465769</v>
      </c>
      <c r="L28" s="5"/>
      <c r="M28" s="53">
        <f t="shared" si="2"/>
        <v>83.89996901727108</v>
      </c>
    </row>
    <row r="29" spans="1:13" s="4" customFormat="1" ht="12" customHeight="1">
      <c r="A29" s="35" t="s">
        <v>32</v>
      </c>
      <c r="B29" s="36"/>
      <c r="C29" s="45">
        <v>100</v>
      </c>
      <c r="D29" s="27"/>
      <c r="E29" s="4">
        <v>126909</v>
      </c>
      <c r="F29" s="4">
        <v>33826</v>
      </c>
      <c r="G29" s="41">
        <f t="shared" si="0"/>
        <v>160735</v>
      </c>
      <c r="I29" s="4">
        <v>11411</v>
      </c>
      <c r="J29" s="4">
        <v>2228</v>
      </c>
      <c r="K29" s="41">
        <f t="shared" si="1"/>
        <v>140548</v>
      </c>
      <c r="L29" s="5"/>
      <c r="M29" s="53">
        <f t="shared" si="2"/>
        <v>87.4408187389181</v>
      </c>
    </row>
    <row r="30" spans="1:13" s="4" customFormat="1" ht="12" customHeight="1">
      <c r="A30" s="35" t="s">
        <v>35</v>
      </c>
      <c r="B30" s="36"/>
      <c r="C30" s="45">
        <v>100</v>
      </c>
      <c r="D30" s="27"/>
      <c r="E30" s="4">
        <v>75597</v>
      </c>
      <c r="F30" s="4">
        <v>27854</v>
      </c>
      <c r="G30" s="41">
        <f t="shared" si="0"/>
        <v>103451</v>
      </c>
      <c r="I30" s="4">
        <v>110892</v>
      </c>
      <c r="J30" s="4">
        <v>2135</v>
      </c>
      <c r="K30" s="41">
        <f t="shared" si="1"/>
        <v>188624</v>
      </c>
      <c r="L30" s="5"/>
      <c r="M30" s="53">
        <f t="shared" si="2"/>
        <v>182.33173193105912</v>
      </c>
    </row>
    <row r="31" spans="1:13" s="4" customFormat="1" ht="19.5" customHeight="1">
      <c r="A31" s="35" t="s">
        <v>36</v>
      </c>
      <c r="B31" s="36"/>
      <c r="C31" s="45">
        <v>100</v>
      </c>
      <c r="D31" s="27"/>
      <c r="E31" s="4">
        <v>7744</v>
      </c>
      <c r="F31" s="4">
        <v>19537</v>
      </c>
      <c r="G31" s="41">
        <f t="shared" si="0"/>
        <v>27281</v>
      </c>
      <c r="I31" s="4">
        <v>7491</v>
      </c>
      <c r="J31" s="4">
        <v>357</v>
      </c>
      <c r="K31" s="41">
        <f t="shared" si="1"/>
        <v>15592</v>
      </c>
      <c r="L31" s="5"/>
      <c r="M31" s="53">
        <f t="shared" si="2"/>
        <v>57.15333015651919</v>
      </c>
    </row>
    <row r="32" spans="1:13" s="4" customFormat="1" ht="12" customHeight="1">
      <c r="A32" s="35" t="s">
        <v>37</v>
      </c>
      <c r="B32" s="36"/>
      <c r="C32" s="45">
        <v>100</v>
      </c>
      <c r="D32" s="27"/>
      <c r="E32" s="4">
        <v>622407</v>
      </c>
      <c r="F32" s="4">
        <v>148601</v>
      </c>
      <c r="G32" s="41">
        <f t="shared" si="0"/>
        <v>771008</v>
      </c>
      <c r="I32" s="4">
        <v>99692</v>
      </c>
      <c r="J32" s="4">
        <v>27528</v>
      </c>
      <c r="K32" s="41">
        <f t="shared" si="1"/>
        <v>749627</v>
      </c>
      <c r="L32" s="5"/>
      <c r="M32" s="53">
        <f t="shared" si="2"/>
        <v>97.22687702332532</v>
      </c>
    </row>
    <row r="33" spans="1:13" s="4" customFormat="1" ht="12" customHeight="1">
      <c r="A33" s="35" t="s">
        <v>38</v>
      </c>
      <c r="B33" s="36"/>
      <c r="C33" s="45">
        <v>100</v>
      </c>
      <c r="D33" s="27"/>
      <c r="E33" s="4">
        <v>253466</v>
      </c>
      <c r="F33" s="4">
        <v>61874</v>
      </c>
      <c r="G33" s="41">
        <f t="shared" si="0"/>
        <v>315340</v>
      </c>
      <c r="I33" s="4">
        <v>55787</v>
      </c>
      <c r="J33" s="4">
        <v>79782</v>
      </c>
      <c r="K33" s="41">
        <f t="shared" si="1"/>
        <v>389035</v>
      </c>
      <c r="L33" s="5"/>
      <c r="M33" s="53">
        <f t="shared" si="2"/>
        <v>123.37001331895732</v>
      </c>
    </row>
    <row r="34" spans="1:13" s="4" customFormat="1" ht="12" customHeight="1">
      <c r="A34" s="35" t="s">
        <v>73</v>
      </c>
      <c r="B34" s="36"/>
      <c r="C34" s="45">
        <v>100</v>
      </c>
      <c r="D34" s="27"/>
      <c r="E34" s="4">
        <v>715430</v>
      </c>
      <c r="F34" s="4">
        <v>141929</v>
      </c>
      <c r="G34" s="41">
        <f t="shared" si="0"/>
        <v>857359</v>
      </c>
      <c r="I34" s="4">
        <v>258932</v>
      </c>
      <c r="J34" s="4">
        <v>11831</v>
      </c>
      <c r="K34" s="41">
        <f t="shared" si="1"/>
        <v>986193</v>
      </c>
      <c r="L34" s="5"/>
      <c r="M34" s="53">
        <f t="shared" si="2"/>
        <v>115.02684406415516</v>
      </c>
    </row>
    <row r="35" spans="1:13" s="4" customFormat="1" ht="12" customHeight="1">
      <c r="A35" s="35" t="s">
        <v>39</v>
      </c>
      <c r="B35" s="36"/>
      <c r="C35" s="45">
        <v>100</v>
      </c>
      <c r="D35" s="27"/>
      <c r="E35" s="4">
        <v>320498</v>
      </c>
      <c r="F35" s="4">
        <v>75529</v>
      </c>
      <c r="G35" s="41">
        <f t="shared" si="0"/>
        <v>396027</v>
      </c>
      <c r="I35" s="4">
        <v>138527</v>
      </c>
      <c r="J35" s="4">
        <v>10394</v>
      </c>
      <c r="K35" s="41">
        <f t="shared" si="1"/>
        <v>469419</v>
      </c>
      <c r="L35" s="5"/>
      <c r="M35" s="53">
        <f t="shared" si="2"/>
        <v>118.53206978312085</v>
      </c>
    </row>
    <row r="36" spans="1:13" s="4" customFormat="1" ht="19.5" customHeight="1">
      <c r="A36" s="35" t="s">
        <v>40</v>
      </c>
      <c r="B36" s="36"/>
      <c r="C36" s="45">
        <v>100</v>
      </c>
      <c r="D36" s="27"/>
      <c r="E36" s="4">
        <v>586183</v>
      </c>
      <c r="F36" s="4">
        <v>30626</v>
      </c>
      <c r="G36" s="41">
        <f t="shared" si="0"/>
        <v>616809</v>
      </c>
      <c r="I36" s="4">
        <v>21032</v>
      </c>
      <c r="J36" s="4">
        <v>32857</v>
      </c>
      <c r="K36" s="41">
        <f t="shared" si="1"/>
        <v>640072</v>
      </c>
      <c r="L36" s="5"/>
      <c r="M36" s="53">
        <f t="shared" si="2"/>
        <v>103.77150787358809</v>
      </c>
    </row>
    <row r="37" spans="1:13" s="4" customFormat="1" ht="12" customHeight="1">
      <c r="A37" s="35" t="s">
        <v>74</v>
      </c>
      <c r="B37" s="36"/>
      <c r="C37" s="45">
        <v>100</v>
      </c>
      <c r="D37" s="27"/>
      <c r="E37" s="4">
        <v>1056036</v>
      </c>
      <c r="F37" s="4">
        <v>54135</v>
      </c>
      <c r="G37" s="41">
        <f t="shared" si="0"/>
        <v>1110171</v>
      </c>
      <c r="I37" s="4">
        <v>89402</v>
      </c>
      <c r="J37" s="4">
        <v>35422</v>
      </c>
      <c r="K37" s="41">
        <f t="shared" si="1"/>
        <v>1180860</v>
      </c>
      <c r="L37" s="5"/>
      <c r="M37" s="53">
        <f t="shared" si="2"/>
        <v>106.36739745498667</v>
      </c>
    </row>
    <row r="38" spans="1:13" s="4" customFormat="1" ht="12" customHeight="1">
      <c r="A38" s="35" t="s">
        <v>75</v>
      </c>
      <c r="B38" s="36"/>
      <c r="C38" s="45">
        <v>100</v>
      </c>
      <c r="D38" s="27"/>
      <c r="E38" s="4">
        <v>440824</v>
      </c>
      <c r="F38" s="4">
        <v>47165</v>
      </c>
      <c r="G38" s="41">
        <f t="shared" si="0"/>
        <v>487989</v>
      </c>
      <c r="I38" s="4">
        <v>51859</v>
      </c>
      <c r="J38" s="4">
        <v>11753</v>
      </c>
      <c r="K38" s="41">
        <f t="shared" si="1"/>
        <v>504436</v>
      </c>
      <c r="L38" s="5"/>
      <c r="M38" s="53">
        <f t="shared" si="2"/>
        <v>103.3703628565398</v>
      </c>
    </row>
    <row r="39" spans="1:13" s="4" customFormat="1" ht="12" customHeight="1">
      <c r="A39" s="35" t="s">
        <v>41</v>
      </c>
      <c r="B39" s="36"/>
      <c r="C39" s="45">
        <v>100</v>
      </c>
      <c r="D39" s="27"/>
      <c r="E39" s="4">
        <v>238929</v>
      </c>
      <c r="F39" s="4">
        <v>38689</v>
      </c>
      <c r="G39" s="41">
        <f t="shared" si="0"/>
        <v>277618</v>
      </c>
      <c r="I39" s="4">
        <v>9770</v>
      </c>
      <c r="J39" s="4">
        <v>830</v>
      </c>
      <c r="K39" s="41">
        <f t="shared" si="1"/>
        <v>249529</v>
      </c>
      <c r="L39" s="5"/>
      <c r="M39" s="53">
        <f t="shared" si="2"/>
        <v>89.88214020704709</v>
      </c>
    </row>
    <row r="40" spans="1:13" s="4" customFormat="1" ht="12" customHeight="1">
      <c r="A40" s="35" t="s">
        <v>109</v>
      </c>
      <c r="B40" s="36"/>
      <c r="C40" s="45">
        <v>100</v>
      </c>
      <c r="D40" s="27"/>
      <c r="E40" s="4">
        <v>874875</v>
      </c>
      <c r="F40" s="4">
        <v>40493</v>
      </c>
      <c r="G40" s="41">
        <f t="shared" si="0"/>
        <v>915368</v>
      </c>
      <c r="I40" s="4">
        <v>36514</v>
      </c>
      <c r="J40" s="4">
        <v>54673</v>
      </c>
      <c r="K40" s="41">
        <f t="shared" si="1"/>
        <v>966062</v>
      </c>
      <c r="L40" s="5"/>
      <c r="M40" s="53">
        <f t="shared" si="2"/>
        <v>105.53810052350529</v>
      </c>
    </row>
    <row r="41" spans="1:13" s="4" customFormat="1" ht="11.25" customHeight="1">
      <c r="A41" s="35" t="s">
        <v>42</v>
      </c>
      <c r="B41" s="36"/>
      <c r="C41" s="45">
        <v>100</v>
      </c>
      <c r="D41" s="27"/>
      <c r="E41" s="4">
        <v>81441</v>
      </c>
      <c r="F41" s="4">
        <v>37101</v>
      </c>
      <c r="G41" s="41">
        <f t="shared" si="0"/>
        <v>118542</v>
      </c>
      <c r="I41" s="4">
        <v>25989</v>
      </c>
      <c r="J41" s="4">
        <v>219</v>
      </c>
      <c r="K41" s="41">
        <f t="shared" si="1"/>
        <v>107649</v>
      </c>
      <c r="L41" s="5"/>
      <c r="M41" s="53">
        <f t="shared" si="2"/>
        <v>90.81085184997723</v>
      </c>
    </row>
    <row r="42" spans="1:13" s="6" customFormat="1" ht="19.5" customHeight="1">
      <c r="A42" s="40" t="s">
        <v>9</v>
      </c>
      <c r="B42" s="40"/>
      <c r="C42" s="42">
        <v>100</v>
      </c>
      <c r="D42" s="43"/>
      <c r="E42" s="44">
        <f>SUM(E16:E41)</f>
        <v>11057278</v>
      </c>
      <c r="F42" s="44">
        <f>SUM(F16:F41)</f>
        <v>1939065</v>
      </c>
      <c r="G42" s="44">
        <f>SUM(G16:G41)</f>
        <v>12996343</v>
      </c>
      <c r="H42" s="44"/>
      <c r="I42" s="44">
        <f>SUM(I16:I41)</f>
        <v>1939065</v>
      </c>
      <c r="J42" s="44">
        <f>SUM(J16:J41)</f>
        <v>370032</v>
      </c>
      <c r="K42" s="44">
        <f>SUM(K16:K41)</f>
        <v>13366375</v>
      </c>
      <c r="L42" s="38"/>
      <c r="M42" s="54">
        <f t="shared" si="2"/>
        <v>102.84720093952583</v>
      </c>
    </row>
    <row r="43" spans="1:13" s="6" customFormat="1" ht="12" customHeight="1">
      <c r="A43" s="40"/>
      <c r="B43" s="40"/>
      <c r="C43" s="42"/>
      <c r="D43" s="43"/>
      <c r="E43" s="44"/>
      <c r="F43" s="44"/>
      <c r="G43" s="44"/>
      <c r="I43" s="44"/>
      <c r="J43" s="44"/>
      <c r="K43" s="44"/>
      <c r="L43" s="38"/>
      <c r="M43" s="44"/>
    </row>
    <row r="44" ht="15.75" customHeight="1">
      <c r="A44" s="1" t="s">
        <v>18</v>
      </c>
    </row>
    <row r="45" ht="12" customHeight="1">
      <c r="A45" s="1" t="s">
        <v>59</v>
      </c>
    </row>
    <row r="46" ht="12" customHeight="1">
      <c r="A46" s="1" t="s">
        <v>60</v>
      </c>
    </row>
    <row r="47" ht="12" customHeight="1">
      <c r="A47" s="1" t="s">
        <v>43</v>
      </c>
    </row>
    <row r="48" ht="12" customHeight="1">
      <c r="A48" s="8" t="s">
        <v>17</v>
      </c>
    </row>
    <row r="49" ht="12" customHeight="1">
      <c r="A49" t="s">
        <v>61</v>
      </c>
    </row>
    <row r="50" ht="12" customHeight="1">
      <c r="A50" s="39" t="s">
        <v>55</v>
      </c>
    </row>
    <row r="51" ht="12" customHeight="1">
      <c r="A51" s="39" t="s">
        <v>111</v>
      </c>
    </row>
    <row r="52" spans="1:13" s="6" customFormat="1" ht="15.75" customHeight="1">
      <c r="A52" s="2" t="s">
        <v>56</v>
      </c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3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ht="15" customHeight="1">
      <c r="M54" s="55" t="s">
        <v>114</v>
      </c>
    </row>
  </sheetData>
  <sheetProtection/>
  <mergeCells count="1">
    <mergeCell ref="M8:M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M54"/>
  <sheetViews>
    <sheetView zoomScalePageLayoutView="0" workbookViewId="0" topLeftCell="A1">
      <selection activeCell="M4" sqref="M4"/>
    </sheetView>
  </sheetViews>
  <sheetFormatPr defaultColWidth="16" defaultRowHeight="9.75" customHeight="1"/>
  <cols>
    <col min="1" max="1" width="9" style="3" customWidth="1"/>
    <col min="2" max="2" width="17" style="3" customWidth="1"/>
    <col min="3" max="3" width="9" style="3" customWidth="1"/>
    <col min="4" max="4" width="3" style="3" customWidth="1"/>
    <col min="5" max="5" width="11.59765625" style="3" customWidth="1"/>
    <col min="6" max="7" width="12" style="3" customWidth="1"/>
    <col min="8" max="8" width="3" style="3" customWidth="1"/>
    <col min="9" max="9" width="11.59765625" style="3" customWidth="1"/>
    <col min="10" max="11" width="12" style="3" customWidth="1"/>
    <col min="12" max="12" width="3" style="3" customWidth="1"/>
    <col min="13" max="13" width="23" style="3" customWidth="1"/>
    <col min="14" max="16384" width="16" style="3" customWidth="1"/>
  </cols>
  <sheetData>
    <row r="1" ht="34.5" customHeight="1">
      <c r="A1" s="48" t="s">
        <v>64</v>
      </c>
    </row>
    <row r="2" spans="1:13" ht="4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9.75" customHeight="1">
      <c r="A3" s="26" t="s">
        <v>107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s="14" customFormat="1" ht="15" customHeight="1">
      <c r="A4" s="28" t="s">
        <v>108</v>
      </c>
      <c r="C4" s="12"/>
      <c r="D4" s="12"/>
      <c r="E4" s="12"/>
      <c r="F4" s="12"/>
      <c r="G4" s="12"/>
      <c r="H4" s="12"/>
      <c r="I4" s="13"/>
      <c r="J4" s="12"/>
      <c r="K4" s="12"/>
      <c r="L4" s="13"/>
      <c r="M4" s="49" t="s">
        <v>128</v>
      </c>
    </row>
    <row r="5" spans="1:13" s="18" customFormat="1" ht="15.75" customHeight="1">
      <c r="A5" s="25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7" t="s">
        <v>9</v>
      </c>
    </row>
    <row r="6" spans="1:13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" customHeight="1">
      <c r="A8" s="9"/>
      <c r="B8" s="11"/>
      <c r="C8" s="19"/>
      <c r="D8" s="19"/>
      <c r="E8" s="19"/>
      <c r="F8" s="19"/>
      <c r="G8" s="27" t="s">
        <v>10</v>
      </c>
      <c r="H8" s="19"/>
      <c r="I8" s="33"/>
      <c r="J8" s="33"/>
      <c r="K8" s="27" t="s">
        <v>11</v>
      </c>
      <c r="L8" s="20"/>
      <c r="M8" s="56" t="s">
        <v>58</v>
      </c>
    </row>
    <row r="9" spans="1:13" ht="3.75" customHeight="1">
      <c r="A9" s="9"/>
      <c r="B9" s="11"/>
      <c r="C9" s="11"/>
      <c r="D9" s="11"/>
      <c r="E9" s="30"/>
      <c r="F9" s="30"/>
      <c r="G9" s="30"/>
      <c r="H9" s="20"/>
      <c r="I9" s="30"/>
      <c r="J9" s="31"/>
      <c r="K9" s="31"/>
      <c r="L9" s="9"/>
      <c r="M9" s="56"/>
    </row>
    <row r="10" spans="1:13" ht="3.75" customHeight="1">
      <c r="A10" s="9"/>
      <c r="B10" s="11"/>
      <c r="C10" s="11"/>
      <c r="D10" s="11"/>
      <c r="E10" s="11"/>
      <c r="F10" s="11"/>
      <c r="G10" s="11"/>
      <c r="H10" s="20"/>
      <c r="I10" s="11"/>
      <c r="J10" s="20"/>
      <c r="K10" s="20"/>
      <c r="L10" s="32"/>
      <c r="M10" s="56"/>
    </row>
    <row r="11" spans="1:13" s="19" customFormat="1" ht="12" customHeight="1">
      <c r="A11" s="21"/>
      <c r="C11" s="29" t="s">
        <v>52</v>
      </c>
      <c r="D11" s="29"/>
      <c r="E11" s="29" t="s">
        <v>47</v>
      </c>
      <c r="F11" s="29" t="s">
        <v>47</v>
      </c>
      <c r="G11" s="29"/>
      <c r="H11" s="33"/>
      <c r="I11" s="33" t="s">
        <v>49</v>
      </c>
      <c r="J11" s="27" t="s">
        <v>49</v>
      </c>
      <c r="K11" s="37"/>
      <c r="L11" s="34"/>
      <c r="M11" s="56"/>
    </row>
    <row r="12" spans="1:13" s="19" customFormat="1" ht="12" customHeight="1">
      <c r="A12" s="21"/>
      <c r="C12" s="29" t="s">
        <v>54</v>
      </c>
      <c r="D12" s="29"/>
      <c r="E12" s="29" t="s">
        <v>48</v>
      </c>
      <c r="F12" s="29" t="s">
        <v>14</v>
      </c>
      <c r="G12" s="29"/>
      <c r="H12" s="33"/>
      <c r="I12" s="27" t="s">
        <v>51</v>
      </c>
      <c r="J12" s="27" t="s">
        <v>12</v>
      </c>
      <c r="K12" s="37"/>
      <c r="L12" s="34"/>
      <c r="M12" s="56"/>
    </row>
    <row r="13" spans="1:13" s="19" customFormat="1" ht="12" customHeight="1">
      <c r="A13" s="21"/>
      <c r="C13" s="29" t="s">
        <v>53</v>
      </c>
      <c r="D13" s="29"/>
      <c r="E13" s="29" t="s">
        <v>44</v>
      </c>
      <c r="F13" s="29" t="s">
        <v>15</v>
      </c>
      <c r="G13" s="29" t="s">
        <v>16</v>
      </c>
      <c r="H13" s="33"/>
      <c r="I13" s="27" t="s">
        <v>50</v>
      </c>
      <c r="J13" s="27" t="s">
        <v>13</v>
      </c>
      <c r="K13" s="37" t="s">
        <v>46</v>
      </c>
      <c r="L13" s="34"/>
      <c r="M13" s="56"/>
    </row>
    <row r="14" spans="1:13" s="19" customFormat="1" ht="3.75" customHeight="1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s="19" customFormat="1" ht="3.75" customHeight="1">
      <c r="A15" s="21"/>
      <c r="M15" s="21"/>
    </row>
    <row r="16" spans="1:13" s="4" customFormat="1" ht="19.5" customHeight="1">
      <c r="A16" s="35" t="s">
        <v>4</v>
      </c>
      <c r="B16" s="36"/>
      <c r="C16" s="45">
        <v>100</v>
      </c>
      <c r="D16" s="33"/>
      <c r="E16" s="5">
        <v>2029998</v>
      </c>
      <c r="F16" s="5">
        <v>244354</v>
      </c>
      <c r="G16" s="41">
        <f aca="true" t="shared" si="0" ref="G16:G41">SUM(E16:F16)</f>
        <v>2274352</v>
      </c>
      <c r="I16" s="5">
        <v>259323</v>
      </c>
      <c r="J16" s="5">
        <v>14868</v>
      </c>
      <c r="K16" s="41">
        <f aca="true" t="shared" si="1" ref="K16:K41">SUM(I16:J16,E16)</f>
        <v>2304189</v>
      </c>
      <c r="L16" s="5"/>
      <c r="M16" s="53">
        <f aca="true" t="shared" si="2" ref="M16:M42">SUM(K16/G16*100)</f>
        <v>101.31189015596532</v>
      </c>
    </row>
    <row r="17" spans="1:13" s="4" customFormat="1" ht="12" customHeight="1">
      <c r="A17" s="35" t="s">
        <v>6</v>
      </c>
      <c r="B17" s="36"/>
      <c r="C17" s="45">
        <v>100</v>
      </c>
      <c r="D17" s="33"/>
      <c r="E17" s="5">
        <v>1500256</v>
      </c>
      <c r="F17" s="5">
        <v>95748</v>
      </c>
      <c r="G17" s="41">
        <f t="shared" si="0"/>
        <v>1596004</v>
      </c>
      <c r="I17" s="5">
        <v>206551</v>
      </c>
      <c r="J17" s="5">
        <v>11519</v>
      </c>
      <c r="K17" s="41">
        <f t="shared" si="1"/>
        <v>1718326</v>
      </c>
      <c r="L17" s="5"/>
      <c r="M17" s="53">
        <f t="shared" si="2"/>
        <v>107.66426650559772</v>
      </c>
    </row>
    <row r="18" spans="1:13" s="4" customFormat="1" ht="12" customHeight="1">
      <c r="A18" s="35" t="s">
        <v>7</v>
      </c>
      <c r="B18" s="36"/>
      <c r="C18" s="45">
        <v>100</v>
      </c>
      <c r="D18" s="27"/>
      <c r="E18" s="5">
        <v>403841</v>
      </c>
      <c r="F18" s="5">
        <v>80465</v>
      </c>
      <c r="G18" s="41">
        <f t="shared" si="0"/>
        <v>484306</v>
      </c>
      <c r="I18" s="5">
        <v>106548</v>
      </c>
      <c r="J18" s="5">
        <v>6618</v>
      </c>
      <c r="K18" s="41">
        <f t="shared" si="1"/>
        <v>517007</v>
      </c>
      <c r="L18" s="5"/>
      <c r="M18" s="53">
        <f t="shared" si="2"/>
        <v>106.75213604621871</v>
      </c>
    </row>
    <row r="19" spans="1:13" s="4" customFormat="1" ht="12" customHeight="1">
      <c r="A19" s="35" t="s">
        <v>5</v>
      </c>
      <c r="B19" s="36"/>
      <c r="C19" s="45">
        <v>100</v>
      </c>
      <c r="D19" s="27"/>
      <c r="E19" s="5">
        <v>29428</v>
      </c>
      <c r="F19" s="5">
        <v>20893</v>
      </c>
      <c r="G19" s="41">
        <f t="shared" si="0"/>
        <v>50321</v>
      </c>
      <c r="I19" s="5">
        <v>1022</v>
      </c>
      <c r="J19" s="5">
        <v>318</v>
      </c>
      <c r="K19" s="41">
        <f t="shared" si="1"/>
        <v>30768</v>
      </c>
      <c r="L19" s="5"/>
      <c r="M19" s="53">
        <f t="shared" si="2"/>
        <v>61.143458993263245</v>
      </c>
    </row>
    <row r="20" spans="1:13" s="4" customFormat="1" ht="12" customHeight="1">
      <c r="A20" s="35" t="s">
        <v>25</v>
      </c>
      <c r="B20" s="36"/>
      <c r="C20" s="45">
        <v>100</v>
      </c>
      <c r="D20" s="27"/>
      <c r="E20" s="5">
        <v>84894</v>
      </c>
      <c r="F20" s="5">
        <v>103043</v>
      </c>
      <c r="G20" s="41">
        <f t="shared" si="0"/>
        <v>187937</v>
      </c>
      <c r="I20" s="5">
        <v>7282</v>
      </c>
      <c r="J20" s="5">
        <v>973</v>
      </c>
      <c r="K20" s="41">
        <f t="shared" si="1"/>
        <v>93149</v>
      </c>
      <c r="L20" s="5"/>
      <c r="M20" s="53">
        <f t="shared" si="2"/>
        <v>49.56394962141569</v>
      </c>
    </row>
    <row r="21" spans="1:13" s="4" customFormat="1" ht="19.5" customHeight="1">
      <c r="A21" s="35" t="s">
        <v>26</v>
      </c>
      <c r="B21" s="36"/>
      <c r="C21" s="45">
        <v>100</v>
      </c>
      <c r="D21" s="27"/>
      <c r="E21" s="5">
        <v>20299</v>
      </c>
      <c r="F21" s="5">
        <v>23481</v>
      </c>
      <c r="G21" s="41">
        <f t="shared" si="0"/>
        <v>43780</v>
      </c>
      <c r="I21" s="5">
        <v>4758</v>
      </c>
      <c r="J21" s="5">
        <v>138</v>
      </c>
      <c r="K21" s="41">
        <f t="shared" si="1"/>
        <v>25195</v>
      </c>
      <c r="L21" s="5"/>
      <c r="M21" s="53">
        <f t="shared" si="2"/>
        <v>57.54910918227502</v>
      </c>
    </row>
    <row r="22" spans="1:13" s="4" customFormat="1" ht="12" customHeight="1">
      <c r="A22" s="35" t="s">
        <v>27</v>
      </c>
      <c r="B22" s="36"/>
      <c r="C22" s="45">
        <v>100</v>
      </c>
      <c r="D22" s="27"/>
      <c r="E22" s="5">
        <v>22863</v>
      </c>
      <c r="F22" s="5">
        <v>26414</v>
      </c>
      <c r="G22" s="41">
        <f t="shared" si="0"/>
        <v>49277</v>
      </c>
      <c r="I22" s="5">
        <v>4525</v>
      </c>
      <c r="J22" s="5">
        <v>521</v>
      </c>
      <c r="K22" s="41">
        <f t="shared" si="1"/>
        <v>27909</v>
      </c>
      <c r="L22" s="5"/>
      <c r="M22" s="53">
        <f t="shared" si="2"/>
        <v>56.636970594800815</v>
      </c>
    </row>
    <row r="23" spans="1:13" s="4" customFormat="1" ht="12" customHeight="1">
      <c r="A23" s="35" t="s">
        <v>71</v>
      </c>
      <c r="B23" s="36"/>
      <c r="C23" s="45">
        <v>100</v>
      </c>
      <c r="D23" s="27"/>
      <c r="E23" s="5">
        <v>39543</v>
      </c>
      <c r="F23" s="5">
        <v>28678</v>
      </c>
      <c r="G23" s="41">
        <f t="shared" si="0"/>
        <v>68221</v>
      </c>
      <c r="I23" s="5">
        <v>1983</v>
      </c>
      <c r="J23" s="5">
        <v>166</v>
      </c>
      <c r="K23" s="41">
        <f t="shared" si="1"/>
        <v>41692</v>
      </c>
      <c r="L23" s="5"/>
      <c r="M23" s="53">
        <f t="shared" si="2"/>
        <v>61.11314697820319</v>
      </c>
    </row>
    <row r="24" spans="1:13" s="4" customFormat="1" ht="12" customHeight="1">
      <c r="A24" s="35" t="s">
        <v>28</v>
      </c>
      <c r="B24" s="36"/>
      <c r="C24" s="45">
        <v>100</v>
      </c>
      <c r="D24" s="27"/>
      <c r="E24" s="5">
        <v>96751</v>
      </c>
      <c r="F24" s="5">
        <v>45567</v>
      </c>
      <c r="G24" s="41">
        <f t="shared" si="0"/>
        <v>142318</v>
      </c>
      <c r="I24" s="5">
        <v>66341</v>
      </c>
      <c r="J24" s="5">
        <v>625</v>
      </c>
      <c r="K24" s="41">
        <f t="shared" si="1"/>
        <v>163717</v>
      </c>
      <c r="L24" s="5"/>
      <c r="M24" s="53">
        <f t="shared" si="2"/>
        <v>115.03604603774646</v>
      </c>
    </row>
    <row r="25" spans="1:13" s="4" customFormat="1" ht="12" customHeight="1">
      <c r="A25" s="35" t="s">
        <v>72</v>
      </c>
      <c r="B25" s="36"/>
      <c r="C25" s="45">
        <v>100</v>
      </c>
      <c r="D25" s="27"/>
      <c r="E25" s="5">
        <v>302509</v>
      </c>
      <c r="F25" s="5">
        <v>79233</v>
      </c>
      <c r="G25" s="41">
        <f t="shared" si="0"/>
        <v>381742</v>
      </c>
      <c r="I25" s="5">
        <v>9107</v>
      </c>
      <c r="J25" s="5">
        <v>1176</v>
      </c>
      <c r="K25" s="41">
        <f t="shared" si="1"/>
        <v>312792</v>
      </c>
      <c r="L25" s="5"/>
      <c r="M25" s="53">
        <f t="shared" si="2"/>
        <v>81.93806288016515</v>
      </c>
    </row>
    <row r="26" spans="1:13" s="4" customFormat="1" ht="19.5" customHeight="1">
      <c r="A26" s="35" t="s">
        <v>29</v>
      </c>
      <c r="B26" s="36"/>
      <c r="C26" s="45">
        <v>100</v>
      </c>
      <c r="D26" s="27"/>
      <c r="E26" s="5">
        <v>269431</v>
      </c>
      <c r="F26" s="5">
        <v>169327</v>
      </c>
      <c r="G26" s="41">
        <f t="shared" si="0"/>
        <v>438758</v>
      </c>
      <c r="I26" s="5">
        <v>29783</v>
      </c>
      <c r="J26" s="5">
        <v>990</v>
      </c>
      <c r="K26" s="41">
        <f t="shared" si="1"/>
        <v>300204</v>
      </c>
      <c r="L26" s="5"/>
      <c r="M26" s="53">
        <f t="shared" si="2"/>
        <v>68.42131653439937</v>
      </c>
    </row>
    <row r="27" spans="1:13" s="4" customFormat="1" ht="12" customHeight="1">
      <c r="A27" s="35" t="s">
        <v>30</v>
      </c>
      <c r="B27" s="36"/>
      <c r="C27" s="45">
        <v>100</v>
      </c>
      <c r="D27" s="27"/>
      <c r="E27" s="5">
        <v>480625</v>
      </c>
      <c r="F27" s="5">
        <v>61088</v>
      </c>
      <c r="G27" s="41">
        <f t="shared" si="0"/>
        <v>541713</v>
      </c>
      <c r="I27" s="5">
        <v>202422</v>
      </c>
      <c r="J27" s="5">
        <v>33205</v>
      </c>
      <c r="K27" s="41">
        <f t="shared" si="1"/>
        <v>716252</v>
      </c>
      <c r="L27" s="5"/>
      <c r="M27" s="53">
        <f t="shared" si="2"/>
        <v>132.21982858081677</v>
      </c>
    </row>
    <row r="28" spans="1:13" s="4" customFormat="1" ht="12" customHeight="1">
      <c r="A28" s="35" t="s">
        <v>31</v>
      </c>
      <c r="B28" s="36"/>
      <c r="C28" s="45">
        <v>100</v>
      </c>
      <c r="D28" s="27"/>
      <c r="E28" s="5">
        <v>345286</v>
      </c>
      <c r="F28" s="5">
        <v>202067</v>
      </c>
      <c r="G28" s="41">
        <f t="shared" si="0"/>
        <v>547353</v>
      </c>
      <c r="I28" s="5">
        <v>102685</v>
      </c>
      <c r="J28" s="5">
        <v>13459</v>
      </c>
      <c r="K28" s="41">
        <f t="shared" si="1"/>
        <v>461430</v>
      </c>
      <c r="L28" s="5"/>
      <c r="M28" s="53">
        <f t="shared" si="2"/>
        <v>84.30208658763175</v>
      </c>
    </row>
    <row r="29" spans="1:13" s="4" customFormat="1" ht="12" customHeight="1">
      <c r="A29" s="35" t="s">
        <v>32</v>
      </c>
      <c r="B29" s="36"/>
      <c r="C29" s="45">
        <v>100</v>
      </c>
      <c r="D29" s="27"/>
      <c r="E29" s="5">
        <v>126950</v>
      </c>
      <c r="F29" s="5">
        <v>31330</v>
      </c>
      <c r="G29" s="41">
        <f t="shared" si="0"/>
        <v>158280</v>
      </c>
      <c r="I29" s="5">
        <v>11551</v>
      </c>
      <c r="J29" s="5">
        <v>2956</v>
      </c>
      <c r="K29" s="41">
        <f t="shared" si="1"/>
        <v>141457</v>
      </c>
      <c r="L29" s="5"/>
      <c r="M29" s="53">
        <f t="shared" si="2"/>
        <v>89.37136719737174</v>
      </c>
    </row>
    <row r="30" spans="1:13" s="4" customFormat="1" ht="12" customHeight="1">
      <c r="A30" s="35" t="s">
        <v>35</v>
      </c>
      <c r="B30" s="36"/>
      <c r="C30" s="45">
        <v>100</v>
      </c>
      <c r="D30" s="27"/>
      <c r="E30" s="5">
        <v>74035</v>
      </c>
      <c r="F30" s="5">
        <v>26534</v>
      </c>
      <c r="G30" s="41">
        <f t="shared" si="0"/>
        <v>100569</v>
      </c>
      <c r="I30" s="5">
        <v>109014</v>
      </c>
      <c r="J30" s="5">
        <v>2567</v>
      </c>
      <c r="K30" s="41">
        <f t="shared" si="1"/>
        <v>185616</v>
      </c>
      <c r="L30" s="5"/>
      <c r="M30" s="53">
        <f t="shared" si="2"/>
        <v>184.5658204814605</v>
      </c>
    </row>
    <row r="31" spans="1:13" s="4" customFormat="1" ht="19.5" customHeight="1">
      <c r="A31" s="35" t="s">
        <v>36</v>
      </c>
      <c r="B31" s="36"/>
      <c r="C31" s="45">
        <v>100</v>
      </c>
      <c r="D31" s="27"/>
      <c r="E31" s="5">
        <v>7285</v>
      </c>
      <c r="F31" s="5">
        <v>16794</v>
      </c>
      <c r="G31" s="41">
        <f t="shared" si="0"/>
        <v>24079</v>
      </c>
      <c r="I31" s="5">
        <v>7232</v>
      </c>
      <c r="J31" s="5">
        <v>545</v>
      </c>
      <c r="K31" s="41">
        <f t="shared" si="1"/>
        <v>15062</v>
      </c>
      <c r="L31" s="5"/>
      <c r="M31" s="53">
        <f t="shared" si="2"/>
        <v>62.552431579384525</v>
      </c>
    </row>
    <row r="32" spans="1:13" s="4" customFormat="1" ht="12" customHeight="1">
      <c r="A32" s="35" t="s">
        <v>37</v>
      </c>
      <c r="B32" s="36"/>
      <c r="C32" s="45">
        <v>100</v>
      </c>
      <c r="D32" s="27"/>
      <c r="E32" s="5">
        <v>620182</v>
      </c>
      <c r="F32" s="5">
        <v>144451</v>
      </c>
      <c r="G32" s="41">
        <f t="shared" si="0"/>
        <v>764633</v>
      </c>
      <c r="I32" s="5">
        <v>99106</v>
      </c>
      <c r="J32" s="5">
        <v>25854</v>
      </c>
      <c r="K32" s="41">
        <f t="shared" si="1"/>
        <v>745142</v>
      </c>
      <c r="L32" s="5"/>
      <c r="M32" s="53">
        <f t="shared" si="2"/>
        <v>97.45093397747678</v>
      </c>
    </row>
    <row r="33" spans="1:13" s="4" customFormat="1" ht="12" customHeight="1">
      <c r="A33" s="35" t="s">
        <v>38</v>
      </c>
      <c r="B33" s="36"/>
      <c r="C33" s="45">
        <v>100</v>
      </c>
      <c r="D33" s="27"/>
      <c r="E33" s="5">
        <v>261860</v>
      </c>
      <c r="F33" s="5">
        <v>61080</v>
      </c>
      <c r="G33" s="41">
        <f t="shared" si="0"/>
        <v>322940</v>
      </c>
      <c r="I33" s="5">
        <v>54591</v>
      </c>
      <c r="J33" s="5">
        <v>81159</v>
      </c>
      <c r="K33" s="41">
        <f t="shared" si="1"/>
        <v>397610</v>
      </c>
      <c r="L33" s="5"/>
      <c r="M33" s="53">
        <f t="shared" si="2"/>
        <v>123.12194215643773</v>
      </c>
    </row>
    <row r="34" spans="1:13" s="4" customFormat="1" ht="12" customHeight="1">
      <c r="A34" s="35" t="s">
        <v>73</v>
      </c>
      <c r="B34" s="36"/>
      <c r="C34" s="45">
        <v>100</v>
      </c>
      <c r="D34" s="27"/>
      <c r="E34" s="5">
        <v>701571</v>
      </c>
      <c r="F34" s="5">
        <v>142548</v>
      </c>
      <c r="G34" s="41">
        <f t="shared" si="0"/>
        <v>844119</v>
      </c>
      <c r="I34" s="5">
        <v>254912</v>
      </c>
      <c r="J34" s="5">
        <v>9263</v>
      </c>
      <c r="K34" s="41">
        <f t="shared" si="1"/>
        <v>965746</v>
      </c>
      <c r="L34" s="5"/>
      <c r="M34" s="53">
        <f t="shared" si="2"/>
        <v>114.40875042499931</v>
      </c>
    </row>
    <row r="35" spans="1:13" s="4" customFormat="1" ht="12" customHeight="1">
      <c r="A35" s="35" t="s">
        <v>39</v>
      </c>
      <c r="B35" s="36"/>
      <c r="C35" s="45">
        <v>100</v>
      </c>
      <c r="D35" s="27"/>
      <c r="E35" s="5">
        <v>322036</v>
      </c>
      <c r="F35" s="5">
        <v>69439</v>
      </c>
      <c r="G35" s="41">
        <f t="shared" si="0"/>
        <v>391475</v>
      </c>
      <c r="I35" s="5">
        <v>144052</v>
      </c>
      <c r="J35" s="5">
        <v>7987</v>
      </c>
      <c r="K35" s="41">
        <f t="shared" si="1"/>
        <v>474075</v>
      </c>
      <c r="L35" s="5"/>
      <c r="M35" s="53">
        <f t="shared" si="2"/>
        <v>121.09968708091195</v>
      </c>
    </row>
    <row r="36" spans="1:13" s="4" customFormat="1" ht="19.5" customHeight="1">
      <c r="A36" s="35" t="s">
        <v>40</v>
      </c>
      <c r="B36" s="36"/>
      <c r="C36" s="45">
        <v>100</v>
      </c>
      <c r="D36" s="27"/>
      <c r="E36" s="5">
        <v>580381</v>
      </c>
      <c r="F36" s="5">
        <v>30256</v>
      </c>
      <c r="G36" s="41">
        <f t="shared" si="0"/>
        <v>610637</v>
      </c>
      <c r="I36" s="5">
        <v>20418</v>
      </c>
      <c r="J36" s="5">
        <v>28566</v>
      </c>
      <c r="K36" s="41">
        <f t="shared" si="1"/>
        <v>629365</v>
      </c>
      <c r="L36" s="5"/>
      <c r="M36" s="53">
        <f t="shared" si="2"/>
        <v>103.06696122246113</v>
      </c>
    </row>
    <row r="37" spans="1:13" s="4" customFormat="1" ht="12" customHeight="1">
      <c r="A37" s="35" t="s">
        <v>74</v>
      </c>
      <c r="B37" s="36"/>
      <c r="C37" s="45">
        <v>100</v>
      </c>
      <c r="D37" s="27"/>
      <c r="E37" s="5">
        <v>1038932</v>
      </c>
      <c r="F37" s="5">
        <v>51673</v>
      </c>
      <c r="G37" s="41">
        <f t="shared" si="0"/>
        <v>1090605</v>
      </c>
      <c r="I37" s="5">
        <v>89799</v>
      </c>
      <c r="J37" s="5">
        <v>34250</v>
      </c>
      <c r="K37" s="41">
        <f t="shared" si="1"/>
        <v>1162981</v>
      </c>
      <c r="L37" s="5"/>
      <c r="M37" s="53">
        <f t="shared" si="2"/>
        <v>106.63631653990215</v>
      </c>
    </row>
    <row r="38" spans="1:13" s="4" customFormat="1" ht="12" customHeight="1">
      <c r="A38" s="35" t="s">
        <v>75</v>
      </c>
      <c r="B38" s="36"/>
      <c r="C38" s="45">
        <v>100</v>
      </c>
      <c r="D38" s="27"/>
      <c r="E38" s="5">
        <v>434279</v>
      </c>
      <c r="F38" s="5">
        <v>46086</v>
      </c>
      <c r="G38" s="41">
        <f t="shared" si="0"/>
        <v>480365</v>
      </c>
      <c r="I38" s="5">
        <v>52136</v>
      </c>
      <c r="J38" s="5">
        <v>11634</v>
      </c>
      <c r="K38" s="41">
        <f t="shared" si="1"/>
        <v>498049</v>
      </c>
      <c r="L38" s="5"/>
      <c r="M38" s="53">
        <f t="shared" si="2"/>
        <v>103.68136729362047</v>
      </c>
    </row>
    <row r="39" spans="1:13" s="4" customFormat="1" ht="12" customHeight="1">
      <c r="A39" s="35" t="s">
        <v>41</v>
      </c>
      <c r="B39" s="36"/>
      <c r="C39" s="45">
        <v>100</v>
      </c>
      <c r="D39" s="27"/>
      <c r="E39" s="5">
        <v>247807</v>
      </c>
      <c r="F39" s="5">
        <v>45499</v>
      </c>
      <c r="G39" s="41">
        <f t="shared" si="0"/>
        <v>293306</v>
      </c>
      <c r="I39" s="5">
        <v>9633</v>
      </c>
      <c r="J39" s="5">
        <v>964</v>
      </c>
      <c r="K39" s="41">
        <f t="shared" si="1"/>
        <v>258404</v>
      </c>
      <c r="L39" s="5"/>
      <c r="M39" s="53">
        <f t="shared" si="2"/>
        <v>88.1004820903766</v>
      </c>
    </row>
    <row r="40" spans="1:13" s="4" customFormat="1" ht="12" customHeight="1">
      <c r="A40" s="35" t="s">
        <v>109</v>
      </c>
      <c r="B40" s="36"/>
      <c r="C40" s="45">
        <v>100</v>
      </c>
      <c r="D40" s="27"/>
      <c r="E40" s="5">
        <v>856009</v>
      </c>
      <c r="F40" s="5">
        <v>36503</v>
      </c>
      <c r="G40" s="41">
        <f t="shared" si="0"/>
        <v>892512</v>
      </c>
      <c r="I40" s="5">
        <v>35952</v>
      </c>
      <c r="J40" s="5">
        <v>55942</v>
      </c>
      <c r="K40" s="41">
        <f t="shared" si="1"/>
        <v>947903</v>
      </c>
      <c r="L40" s="5"/>
      <c r="M40" s="53">
        <f t="shared" si="2"/>
        <v>106.20619106521818</v>
      </c>
    </row>
    <row r="41" spans="1:13" s="4" customFormat="1" ht="11.25" customHeight="1">
      <c r="A41" s="35" t="s">
        <v>42</v>
      </c>
      <c r="B41" s="36"/>
      <c r="C41" s="45">
        <v>100</v>
      </c>
      <c r="D41" s="27"/>
      <c r="E41" s="5">
        <v>81062</v>
      </c>
      <c r="F41" s="5">
        <v>33322</v>
      </c>
      <c r="G41" s="41">
        <f t="shared" si="0"/>
        <v>114384</v>
      </c>
      <c r="I41" s="5">
        <v>25147</v>
      </c>
      <c r="J41" s="5">
        <v>326</v>
      </c>
      <c r="K41" s="41">
        <f t="shared" si="1"/>
        <v>106535</v>
      </c>
      <c r="L41" s="5"/>
      <c r="M41" s="53">
        <f t="shared" si="2"/>
        <v>93.13802629738424</v>
      </c>
    </row>
    <row r="42" spans="1:13" s="6" customFormat="1" ht="19.5" customHeight="1">
      <c r="A42" s="40" t="s">
        <v>9</v>
      </c>
      <c r="B42" s="40"/>
      <c r="C42" s="42">
        <v>100</v>
      </c>
      <c r="D42" s="43"/>
      <c r="E42" s="44">
        <f>SUM(E16:E41)</f>
        <v>10978113</v>
      </c>
      <c r="F42" s="44">
        <f>SUM(F16:F41)</f>
        <v>1915873</v>
      </c>
      <c r="G42" s="44">
        <f>SUM(G16:G41)</f>
        <v>12893986</v>
      </c>
      <c r="H42" s="44"/>
      <c r="I42" s="44">
        <f>SUM(I16:I41)</f>
        <v>1915873</v>
      </c>
      <c r="J42" s="44">
        <f>SUM(J16:J41)</f>
        <v>346589</v>
      </c>
      <c r="K42" s="44">
        <f>SUM(K16:K41)</f>
        <v>13240575</v>
      </c>
      <c r="L42" s="38"/>
      <c r="M42" s="54">
        <f t="shared" si="2"/>
        <v>102.68798957901768</v>
      </c>
    </row>
    <row r="43" spans="1:13" s="6" customFormat="1" ht="12" customHeight="1">
      <c r="A43" s="40"/>
      <c r="B43" s="40"/>
      <c r="C43" s="42"/>
      <c r="D43" s="43"/>
      <c r="E43" s="44"/>
      <c r="F43" s="44"/>
      <c r="G43" s="44"/>
      <c r="I43" s="44"/>
      <c r="J43" s="44"/>
      <c r="K43" s="44"/>
      <c r="L43" s="38"/>
      <c r="M43" s="44"/>
    </row>
    <row r="44" ht="15.75" customHeight="1">
      <c r="A44" s="1" t="s">
        <v>18</v>
      </c>
    </row>
    <row r="45" ht="12" customHeight="1">
      <c r="A45" s="1" t="s">
        <v>59</v>
      </c>
    </row>
    <row r="46" ht="12" customHeight="1">
      <c r="A46" s="1" t="s">
        <v>60</v>
      </c>
    </row>
    <row r="47" ht="12" customHeight="1">
      <c r="A47" s="1" t="s">
        <v>43</v>
      </c>
    </row>
    <row r="48" ht="12" customHeight="1">
      <c r="A48" s="8" t="s">
        <v>17</v>
      </c>
    </row>
    <row r="49" ht="12" customHeight="1">
      <c r="A49" t="s">
        <v>61</v>
      </c>
    </row>
    <row r="50" ht="12" customHeight="1">
      <c r="A50" s="39" t="s">
        <v>55</v>
      </c>
    </row>
    <row r="51" ht="12" customHeight="1">
      <c r="A51" s="39" t="s">
        <v>111</v>
      </c>
    </row>
    <row r="52" spans="1:13" s="6" customFormat="1" ht="15.75" customHeight="1">
      <c r="A52" s="2" t="s">
        <v>56</v>
      </c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3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ht="15" customHeight="1">
      <c r="M54" s="55" t="s">
        <v>110</v>
      </c>
    </row>
  </sheetData>
  <sheetProtection/>
  <mergeCells count="1">
    <mergeCell ref="M8:M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M56"/>
  <sheetViews>
    <sheetView zoomScalePageLayoutView="0" workbookViewId="0" topLeftCell="A1">
      <selection activeCell="M4" sqref="M4"/>
    </sheetView>
  </sheetViews>
  <sheetFormatPr defaultColWidth="16" defaultRowHeight="9.75" customHeight="1"/>
  <cols>
    <col min="1" max="1" width="9" style="3" customWidth="1"/>
    <col min="2" max="2" width="17" style="3" customWidth="1"/>
    <col min="3" max="3" width="9" style="3" customWidth="1"/>
    <col min="4" max="4" width="3" style="3" customWidth="1"/>
    <col min="5" max="5" width="11.59765625" style="3" customWidth="1"/>
    <col min="6" max="7" width="12" style="3" customWidth="1"/>
    <col min="8" max="8" width="3" style="3" customWidth="1"/>
    <col min="9" max="9" width="11.59765625" style="3" customWidth="1"/>
    <col min="10" max="11" width="12" style="3" customWidth="1"/>
    <col min="12" max="12" width="3" style="3" customWidth="1"/>
    <col min="13" max="13" width="23" style="3" customWidth="1"/>
    <col min="14" max="16384" width="16" style="3" customWidth="1"/>
  </cols>
  <sheetData>
    <row r="1" ht="34.5" customHeight="1">
      <c r="A1" s="48" t="s">
        <v>64</v>
      </c>
    </row>
    <row r="2" spans="1:13" ht="4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9.75" customHeight="1">
      <c r="A3" s="26" t="s">
        <v>107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s="14" customFormat="1" ht="15" customHeight="1">
      <c r="A4" s="28" t="s">
        <v>65</v>
      </c>
      <c r="C4" s="12"/>
      <c r="D4" s="12"/>
      <c r="E4" s="12"/>
      <c r="F4" s="12"/>
      <c r="G4" s="12"/>
      <c r="H4" s="12"/>
      <c r="I4" s="13"/>
      <c r="J4" s="12"/>
      <c r="K4" s="12"/>
      <c r="L4" s="13"/>
      <c r="M4" s="49" t="s">
        <v>128</v>
      </c>
    </row>
    <row r="5" spans="1:13" s="18" customFormat="1" ht="15.75" customHeight="1">
      <c r="A5" s="25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7" t="s">
        <v>9</v>
      </c>
    </row>
    <row r="6" spans="1:13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" customHeight="1">
      <c r="A8" s="9"/>
      <c r="B8" s="11"/>
      <c r="C8" s="19"/>
      <c r="D8" s="19"/>
      <c r="E8" s="19"/>
      <c r="F8" s="19"/>
      <c r="G8" s="27" t="s">
        <v>10</v>
      </c>
      <c r="H8" s="19"/>
      <c r="I8" s="33"/>
      <c r="J8" s="33"/>
      <c r="K8" s="27" t="s">
        <v>11</v>
      </c>
      <c r="L8" s="20"/>
      <c r="M8" s="56" t="s">
        <v>58</v>
      </c>
    </row>
    <row r="9" spans="1:13" ht="3.75" customHeight="1">
      <c r="A9" s="9"/>
      <c r="B9" s="11"/>
      <c r="C9" s="11"/>
      <c r="D9" s="11"/>
      <c r="E9" s="30"/>
      <c r="F9" s="30"/>
      <c r="G9" s="30"/>
      <c r="H9" s="20"/>
      <c r="I9" s="30"/>
      <c r="J9" s="31"/>
      <c r="K9" s="31"/>
      <c r="L9" s="9"/>
      <c r="M9" s="56"/>
    </row>
    <row r="10" spans="1:13" ht="3.75" customHeight="1">
      <c r="A10" s="9"/>
      <c r="B10" s="11"/>
      <c r="C10" s="11"/>
      <c r="D10" s="11"/>
      <c r="E10" s="11"/>
      <c r="F10" s="11"/>
      <c r="G10" s="11"/>
      <c r="H10" s="20"/>
      <c r="I10" s="11"/>
      <c r="J10" s="20"/>
      <c r="K10" s="20"/>
      <c r="L10" s="32"/>
      <c r="M10" s="56"/>
    </row>
    <row r="11" spans="1:13" s="19" customFormat="1" ht="12" customHeight="1">
      <c r="A11" s="21"/>
      <c r="C11" s="29" t="s">
        <v>52</v>
      </c>
      <c r="D11" s="29"/>
      <c r="E11" s="29" t="s">
        <v>47</v>
      </c>
      <c r="F11" s="29" t="s">
        <v>47</v>
      </c>
      <c r="G11" s="29"/>
      <c r="H11" s="33"/>
      <c r="I11" s="33" t="s">
        <v>49</v>
      </c>
      <c r="J11" s="27" t="s">
        <v>49</v>
      </c>
      <c r="K11" s="37"/>
      <c r="L11" s="34"/>
      <c r="M11" s="56"/>
    </row>
    <row r="12" spans="1:13" s="19" customFormat="1" ht="12" customHeight="1">
      <c r="A12" s="21"/>
      <c r="C12" s="29" t="s">
        <v>54</v>
      </c>
      <c r="D12" s="29"/>
      <c r="E12" s="29" t="s">
        <v>48</v>
      </c>
      <c r="F12" s="29" t="s">
        <v>14</v>
      </c>
      <c r="G12" s="29"/>
      <c r="H12" s="33"/>
      <c r="I12" s="27" t="s">
        <v>51</v>
      </c>
      <c r="J12" s="27" t="s">
        <v>12</v>
      </c>
      <c r="K12" s="37"/>
      <c r="L12" s="34"/>
      <c r="M12" s="56"/>
    </row>
    <row r="13" spans="1:13" s="19" customFormat="1" ht="12" customHeight="1">
      <c r="A13" s="21"/>
      <c r="C13" s="29" t="s">
        <v>53</v>
      </c>
      <c r="D13" s="29"/>
      <c r="E13" s="29" t="s">
        <v>44</v>
      </c>
      <c r="F13" s="29" t="s">
        <v>15</v>
      </c>
      <c r="G13" s="29" t="s">
        <v>16</v>
      </c>
      <c r="H13" s="33"/>
      <c r="I13" s="27" t="s">
        <v>50</v>
      </c>
      <c r="J13" s="27" t="s">
        <v>13</v>
      </c>
      <c r="K13" s="37" t="s">
        <v>46</v>
      </c>
      <c r="L13" s="34"/>
      <c r="M13" s="56"/>
    </row>
    <row r="14" spans="1:13" s="19" customFormat="1" ht="3.75" customHeight="1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s="19" customFormat="1" ht="3.75" customHeight="1">
      <c r="A15" s="21"/>
      <c r="M15" s="21"/>
    </row>
    <row r="16" spans="1:13" s="4" customFormat="1" ht="19.5" customHeight="1">
      <c r="A16" s="35" t="s">
        <v>4</v>
      </c>
      <c r="B16" s="36"/>
      <c r="C16" s="45">
        <v>100</v>
      </c>
      <c r="D16" s="33"/>
      <c r="E16" s="5">
        <v>2062228</v>
      </c>
      <c r="F16" s="5">
        <v>243448</v>
      </c>
      <c r="G16" s="41">
        <f>SUM(E16:F16)</f>
        <v>2305676</v>
      </c>
      <c r="I16" s="5">
        <v>252288</v>
      </c>
      <c r="J16" s="5">
        <v>19670</v>
      </c>
      <c r="K16" s="41">
        <f>SUM(I16:J16,E16)</f>
        <v>2334186</v>
      </c>
      <c r="L16" s="5"/>
      <c r="M16" s="53">
        <f>SUM(K16/G16*100)</f>
        <v>101.23651371658464</v>
      </c>
    </row>
    <row r="17" spans="1:13" s="4" customFormat="1" ht="12" customHeight="1">
      <c r="A17" s="35" t="s">
        <v>6</v>
      </c>
      <c r="B17" s="36"/>
      <c r="C17" s="45">
        <v>100</v>
      </c>
      <c r="D17" s="33"/>
      <c r="E17" s="5">
        <v>1524483</v>
      </c>
      <c r="F17" s="5">
        <v>97972</v>
      </c>
      <c r="G17" s="41">
        <f aca="true" t="shared" si="0" ref="G17:G41">SUM(E17:F17)</f>
        <v>1622455</v>
      </c>
      <c r="I17" s="5">
        <v>197578</v>
      </c>
      <c r="J17" s="5">
        <v>10246</v>
      </c>
      <c r="K17" s="41">
        <f aca="true" t="shared" si="1" ref="K17:K41">SUM(I17:J17,E17)</f>
        <v>1732307</v>
      </c>
      <c r="L17" s="5"/>
      <c r="M17" s="53">
        <f aca="true" t="shared" si="2" ref="M17:M42">SUM(K17/G17*100)</f>
        <v>106.77072707717625</v>
      </c>
    </row>
    <row r="18" spans="1:13" s="4" customFormat="1" ht="12" customHeight="1">
      <c r="A18" s="35" t="s">
        <v>7</v>
      </c>
      <c r="B18" s="36"/>
      <c r="C18" s="45">
        <v>100</v>
      </c>
      <c r="D18" s="27"/>
      <c r="E18" s="5">
        <v>400793</v>
      </c>
      <c r="F18" s="5">
        <v>79712</v>
      </c>
      <c r="G18" s="41">
        <f t="shared" si="0"/>
        <v>480505</v>
      </c>
      <c r="I18" s="5">
        <v>97604</v>
      </c>
      <c r="J18" s="5">
        <v>6465</v>
      </c>
      <c r="K18" s="41">
        <f t="shared" si="1"/>
        <v>504862</v>
      </c>
      <c r="L18" s="5"/>
      <c r="M18" s="53">
        <f t="shared" si="2"/>
        <v>105.06904194545321</v>
      </c>
    </row>
    <row r="19" spans="1:13" s="4" customFormat="1" ht="12" customHeight="1">
      <c r="A19" s="35" t="s">
        <v>5</v>
      </c>
      <c r="B19" s="36"/>
      <c r="C19" s="45">
        <v>100</v>
      </c>
      <c r="D19" s="27"/>
      <c r="E19" s="5">
        <v>28690</v>
      </c>
      <c r="F19" s="5">
        <v>19493</v>
      </c>
      <c r="G19" s="41">
        <f t="shared" si="0"/>
        <v>48183</v>
      </c>
      <c r="I19" s="5">
        <v>1065</v>
      </c>
      <c r="J19" s="5">
        <v>352</v>
      </c>
      <c r="K19" s="41">
        <f t="shared" si="1"/>
        <v>30107</v>
      </c>
      <c r="L19" s="5"/>
      <c r="M19" s="53">
        <f t="shared" si="2"/>
        <v>62.4846937716622</v>
      </c>
    </row>
    <row r="20" spans="1:13" s="4" customFormat="1" ht="12" customHeight="1">
      <c r="A20" s="35" t="s">
        <v>25</v>
      </c>
      <c r="B20" s="36"/>
      <c r="C20" s="45">
        <v>100</v>
      </c>
      <c r="D20" s="27"/>
      <c r="E20" s="5">
        <v>81498</v>
      </c>
      <c r="F20" s="5">
        <v>103312</v>
      </c>
      <c r="G20" s="41">
        <f t="shared" si="0"/>
        <v>184810</v>
      </c>
      <c r="I20" s="5">
        <v>7465</v>
      </c>
      <c r="J20" s="5">
        <v>1021</v>
      </c>
      <c r="K20" s="41">
        <f t="shared" si="1"/>
        <v>89984</v>
      </c>
      <c r="L20" s="5"/>
      <c r="M20" s="53">
        <f t="shared" si="2"/>
        <v>48.690005952058875</v>
      </c>
    </row>
    <row r="21" spans="1:13" s="4" customFormat="1" ht="19.5" customHeight="1">
      <c r="A21" s="35" t="s">
        <v>26</v>
      </c>
      <c r="B21" s="36"/>
      <c r="C21" s="45">
        <v>100</v>
      </c>
      <c r="D21" s="27"/>
      <c r="E21" s="5">
        <v>20611</v>
      </c>
      <c r="F21" s="5">
        <v>22429</v>
      </c>
      <c r="G21" s="41">
        <f t="shared" si="0"/>
        <v>43040</v>
      </c>
      <c r="I21" s="5">
        <v>3061</v>
      </c>
      <c r="J21" s="5">
        <v>181</v>
      </c>
      <c r="K21" s="41">
        <f t="shared" si="1"/>
        <v>23853</v>
      </c>
      <c r="L21" s="5"/>
      <c r="M21" s="53">
        <f t="shared" si="2"/>
        <v>55.42053903345725</v>
      </c>
    </row>
    <row r="22" spans="1:13" s="4" customFormat="1" ht="12" customHeight="1">
      <c r="A22" s="35" t="s">
        <v>27</v>
      </c>
      <c r="B22" s="36"/>
      <c r="C22" s="45">
        <v>100</v>
      </c>
      <c r="D22" s="27"/>
      <c r="E22" s="5">
        <v>21573</v>
      </c>
      <c r="F22" s="5">
        <v>25212</v>
      </c>
      <c r="G22" s="41">
        <f t="shared" si="0"/>
        <v>46785</v>
      </c>
      <c r="I22" s="5">
        <v>4817</v>
      </c>
      <c r="J22" s="5">
        <v>422</v>
      </c>
      <c r="K22" s="41">
        <f t="shared" si="1"/>
        <v>26812</v>
      </c>
      <c r="L22" s="5"/>
      <c r="M22" s="53">
        <f t="shared" si="2"/>
        <v>57.30896654910762</v>
      </c>
    </row>
    <row r="23" spans="1:13" s="4" customFormat="1" ht="12" customHeight="1">
      <c r="A23" s="35" t="s">
        <v>71</v>
      </c>
      <c r="B23" s="36"/>
      <c r="C23" s="45">
        <v>100</v>
      </c>
      <c r="D23" s="27"/>
      <c r="E23" s="5">
        <v>39450</v>
      </c>
      <c r="F23" s="5">
        <v>28052</v>
      </c>
      <c r="G23" s="41">
        <f t="shared" si="0"/>
        <v>67502</v>
      </c>
      <c r="I23" s="5">
        <v>1749</v>
      </c>
      <c r="J23" s="5">
        <v>157</v>
      </c>
      <c r="K23" s="41">
        <f t="shared" si="1"/>
        <v>41356</v>
      </c>
      <c r="L23" s="5"/>
      <c r="M23" s="53">
        <f t="shared" si="2"/>
        <v>61.26633284939705</v>
      </c>
    </row>
    <row r="24" spans="1:13" s="4" customFormat="1" ht="12" customHeight="1">
      <c r="A24" s="35" t="s">
        <v>28</v>
      </c>
      <c r="B24" s="36"/>
      <c r="C24" s="45">
        <v>100</v>
      </c>
      <c r="D24" s="27"/>
      <c r="E24" s="5">
        <v>91940</v>
      </c>
      <c r="F24" s="5">
        <v>39418</v>
      </c>
      <c r="G24" s="41">
        <f t="shared" si="0"/>
        <v>131358</v>
      </c>
      <c r="I24" s="5">
        <v>65062</v>
      </c>
      <c r="J24" s="5">
        <v>512</v>
      </c>
      <c r="K24" s="41">
        <f t="shared" si="1"/>
        <v>157514</v>
      </c>
      <c r="L24" s="5"/>
      <c r="M24" s="53">
        <f t="shared" si="2"/>
        <v>119.91199622405944</v>
      </c>
    </row>
    <row r="25" spans="1:13" s="4" customFormat="1" ht="12" customHeight="1">
      <c r="A25" s="35" t="s">
        <v>72</v>
      </c>
      <c r="B25" s="36"/>
      <c r="C25" s="45">
        <v>100</v>
      </c>
      <c r="D25" s="27"/>
      <c r="E25" s="5">
        <v>300196</v>
      </c>
      <c r="F25" s="5">
        <v>77717</v>
      </c>
      <c r="G25" s="41">
        <f t="shared" si="0"/>
        <v>377913</v>
      </c>
      <c r="I25" s="5">
        <v>9216</v>
      </c>
      <c r="J25" s="5">
        <v>890</v>
      </c>
      <c r="K25" s="41">
        <f t="shared" si="1"/>
        <v>310302</v>
      </c>
      <c r="L25" s="5"/>
      <c r="M25" s="53">
        <f t="shared" si="2"/>
        <v>82.10937437981758</v>
      </c>
    </row>
    <row r="26" spans="1:13" s="4" customFormat="1" ht="19.5" customHeight="1">
      <c r="A26" s="35" t="s">
        <v>29</v>
      </c>
      <c r="B26" s="36"/>
      <c r="C26" s="45">
        <v>100</v>
      </c>
      <c r="D26" s="27"/>
      <c r="E26" s="5">
        <v>269839</v>
      </c>
      <c r="F26" s="5">
        <v>164968</v>
      </c>
      <c r="G26" s="41">
        <f t="shared" si="0"/>
        <v>434807</v>
      </c>
      <c r="I26" s="5">
        <v>26735</v>
      </c>
      <c r="J26" s="5">
        <v>735</v>
      </c>
      <c r="K26" s="41">
        <f t="shared" si="1"/>
        <v>297309</v>
      </c>
      <c r="L26" s="5"/>
      <c r="M26" s="53">
        <f t="shared" si="2"/>
        <v>68.37723403717052</v>
      </c>
    </row>
    <row r="27" spans="1:13" s="4" customFormat="1" ht="12" customHeight="1">
      <c r="A27" s="35" t="s">
        <v>30</v>
      </c>
      <c r="B27" s="36"/>
      <c r="C27" s="45">
        <v>100</v>
      </c>
      <c r="D27" s="27"/>
      <c r="E27" s="5">
        <v>477266</v>
      </c>
      <c r="F27" s="5">
        <v>60478</v>
      </c>
      <c r="G27" s="41">
        <f t="shared" si="0"/>
        <v>537744</v>
      </c>
      <c r="I27" s="5">
        <v>199839</v>
      </c>
      <c r="J27" s="5">
        <v>29770</v>
      </c>
      <c r="K27" s="41">
        <f t="shared" si="1"/>
        <v>706875</v>
      </c>
      <c r="L27" s="5"/>
      <c r="M27" s="53">
        <f t="shared" si="2"/>
        <v>131.45195483352674</v>
      </c>
    </row>
    <row r="28" spans="1:13" s="4" customFormat="1" ht="12" customHeight="1">
      <c r="A28" s="35" t="s">
        <v>31</v>
      </c>
      <c r="B28" s="36"/>
      <c r="C28" s="45">
        <v>100</v>
      </c>
      <c r="D28" s="27"/>
      <c r="E28" s="5">
        <v>337592</v>
      </c>
      <c r="F28" s="5">
        <v>190224</v>
      </c>
      <c r="G28" s="41">
        <f t="shared" si="0"/>
        <v>527816</v>
      </c>
      <c r="I28" s="5">
        <v>98430</v>
      </c>
      <c r="J28" s="5">
        <v>12462</v>
      </c>
      <c r="K28" s="41">
        <f t="shared" si="1"/>
        <v>448484</v>
      </c>
      <c r="L28" s="5"/>
      <c r="M28" s="53">
        <f t="shared" si="2"/>
        <v>84.96976218985404</v>
      </c>
    </row>
    <row r="29" spans="1:13" s="4" customFormat="1" ht="12" customHeight="1">
      <c r="A29" s="35" t="s">
        <v>32</v>
      </c>
      <c r="B29" s="36"/>
      <c r="C29" s="45">
        <v>100</v>
      </c>
      <c r="D29" s="27"/>
      <c r="E29" s="5">
        <v>132110</v>
      </c>
      <c r="F29" s="5">
        <v>28736</v>
      </c>
      <c r="G29" s="41">
        <f t="shared" si="0"/>
        <v>160846</v>
      </c>
      <c r="I29" s="5">
        <v>11906</v>
      </c>
      <c r="J29" s="5">
        <v>2697</v>
      </c>
      <c r="K29" s="41">
        <f t="shared" si="1"/>
        <v>146713</v>
      </c>
      <c r="L29" s="5"/>
      <c r="M29" s="53">
        <f t="shared" si="2"/>
        <v>91.2133344938637</v>
      </c>
    </row>
    <row r="30" spans="1:13" s="4" customFormat="1" ht="12" customHeight="1">
      <c r="A30" s="35" t="s">
        <v>35</v>
      </c>
      <c r="B30" s="36"/>
      <c r="C30" s="45">
        <v>100</v>
      </c>
      <c r="D30" s="27"/>
      <c r="E30" s="5">
        <v>76338</v>
      </c>
      <c r="F30" s="5">
        <v>27742</v>
      </c>
      <c r="G30" s="41">
        <f t="shared" si="0"/>
        <v>104080</v>
      </c>
      <c r="I30" s="5">
        <v>105556</v>
      </c>
      <c r="J30" s="5">
        <v>1492</v>
      </c>
      <c r="K30" s="41">
        <f t="shared" si="1"/>
        <v>183386</v>
      </c>
      <c r="L30" s="5"/>
      <c r="M30" s="53">
        <f t="shared" si="2"/>
        <v>176.19715603382014</v>
      </c>
    </row>
    <row r="31" spans="1:13" s="4" customFormat="1" ht="19.5" customHeight="1">
      <c r="A31" s="35" t="s">
        <v>36</v>
      </c>
      <c r="B31" s="36"/>
      <c r="C31" s="45">
        <v>100</v>
      </c>
      <c r="D31" s="27"/>
      <c r="E31" s="5">
        <v>24988</v>
      </c>
      <c r="F31" s="5">
        <v>17111</v>
      </c>
      <c r="G31" s="41">
        <f t="shared" si="0"/>
        <v>42099</v>
      </c>
      <c r="I31" s="5">
        <v>7398</v>
      </c>
      <c r="J31" s="5">
        <v>485</v>
      </c>
      <c r="K31" s="41">
        <f t="shared" si="1"/>
        <v>32871</v>
      </c>
      <c r="L31" s="5"/>
      <c r="M31" s="53">
        <f t="shared" si="2"/>
        <v>78.08023943561605</v>
      </c>
    </row>
    <row r="32" spans="1:13" s="4" customFormat="1" ht="12" customHeight="1">
      <c r="A32" s="35" t="s">
        <v>37</v>
      </c>
      <c r="B32" s="36"/>
      <c r="C32" s="45">
        <v>100</v>
      </c>
      <c r="D32" s="27"/>
      <c r="E32" s="5">
        <v>615100</v>
      </c>
      <c r="F32" s="5">
        <v>141985</v>
      </c>
      <c r="G32" s="41">
        <f t="shared" si="0"/>
        <v>757085</v>
      </c>
      <c r="I32" s="5">
        <v>98050</v>
      </c>
      <c r="J32" s="5">
        <v>25302</v>
      </c>
      <c r="K32" s="41">
        <f t="shared" si="1"/>
        <v>738452</v>
      </c>
      <c r="L32" s="5"/>
      <c r="M32" s="53">
        <f t="shared" si="2"/>
        <v>97.53884966681416</v>
      </c>
    </row>
    <row r="33" spans="1:13" s="4" customFormat="1" ht="12" customHeight="1">
      <c r="A33" s="35" t="s">
        <v>38</v>
      </c>
      <c r="B33" s="36"/>
      <c r="C33" s="45">
        <v>100</v>
      </c>
      <c r="D33" s="27"/>
      <c r="E33" s="5">
        <v>263342</v>
      </c>
      <c r="F33" s="5">
        <v>62383</v>
      </c>
      <c r="G33" s="41">
        <f t="shared" si="0"/>
        <v>325725</v>
      </c>
      <c r="I33" s="5">
        <v>48202</v>
      </c>
      <c r="J33" s="5">
        <v>81410</v>
      </c>
      <c r="K33" s="41">
        <f t="shared" si="1"/>
        <v>392954</v>
      </c>
      <c r="L33" s="5"/>
      <c r="M33" s="53">
        <f t="shared" si="2"/>
        <v>120.63980351523524</v>
      </c>
    </row>
    <row r="34" spans="1:13" s="4" customFormat="1" ht="12" customHeight="1">
      <c r="A34" s="35" t="s">
        <v>73</v>
      </c>
      <c r="B34" s="36"/>
      <c r="C34" s="45">
        <v>100</v>
      </c>
      <c r="D34" s="27"/>
      <c r="E34" s="5">
        <v>808271</v>
      </c>
      <c r="F34" s="5">
        <v>134772</v>
      </c>
      <c r="G34" s="41">
        <f t="shared" si="0"/>
        <v>943043</v>
      </c>
      <c r="I34" s="5">
        <v>257216</v>
      </c>
      <c r="J34" s="5">
        <v>7358</v>
      </c>
      <c r="K34" s="41">
        <f t="shared" si="1"/>
        <v>1072845</v>
      </c>
      <c r="L34" s="5"/>
      <c r="M34" s="53">
        <f t="shared" si="2"/>
        <v>113.76416557887606</v>
      </c>
    </row>
    <row r="35" spans="1:13" s="4" customFormat="1" ht="12" customHeight="1">
      <c r="A35" s="35" t="s">
        <v>39</v>
      </c>
      <c r="B35" s="36"/>
      <c r="C35" s="45">
        <v>93</v>
      </c>
      <c r="D35" s="27"/>
      <c r="E35" s="5">
        <v>314362</v>
      </c>
      <c r="F35" s="5">
        <v>64464</v>
      </c>
      <c r="G35" s="41">
        <f t="shared" si="0"/>
        <v>378826</v>
      </c>
      <c r="I35" s="5">
        <v>138203</v>
      </c>
      <c r="J35" s="5">
        <v>4626</v>
      </c>
      <c r="K35" s="41">
        <f t="shared" si="1"/>
        <v>457191</v>
      </c>
      <c r="L35" s="5"/>
      <c r="M35" s="53">
        <f t="shared" si="2"/>
        <v>120.68627813296871</v>
      </c>
    </row>
    <row r="36" spans="1:13" s="4" customFormat="1" ht="19.5" customHeight="1">
      <c r="A36" s="35" t="s">
        <v>40</v>
      </c>
      <c r="B36" s="36"/>
      <c r="C36" s="45">
        <v>100</v>
      </c>
      <c r="D36" s="27"/>
      <c r="E36" s="5">
        <v>599478</v>
      </c>
      <c r="F36" s="5">
        <v>28250</v>
      </c>
      <c r="G36" s="41">
        <f t="shared" si="0"/>
        <v>627728</v>
      </c>
      <c r="I36" s="5">
        <v>20296</v>
      </c>
      <c r="J36" s="5">
        <v>29637</v>
      </c>
      <c r="K36" s="41">
        <f t="shared" si="1"/>
        <v>649411</v>
      </c>
      <c r="L36" s="5"/>
      <c r="M36" s="53">
        <f t="shared" si="2"/>
        <v>103.45420309433383</v>
      </c>
    </row>
    <row r="37" spans="1:13" s="4" customFormat="1" ht="12" customHeight="1">
      <c r="A37" s="35" t="s">
        <v>74</v>
      </c>
      <c r="B37" s="36"/>
      <c r="C37" s="45">
        <v>100</v>
      </c>
      <c r="D37" s="27"/>
      <c r="E37" s="5">
        <v>1027082</v>
      </c>
      <c r="F37" s="5">
        <v>52286</v>
      </c>
      <c r="G37" s="41">
        <f t="shared" si="0"/>
        <v>1079368</v>
      </c>
      <c r="I37" s="5">
        <v>91683</v>
      </c>
      <c r="J37" s="5">
        <v>32062</v>
      </c>
      <c r="K37" s="41">
        <f t="shared" si="1"/>
        <v>1150827</v>
      </c>
      <c r="L37" s="5"/>
      <c r="M37" s="53">
        <f t="shared" si="2"/>
        <v>106.62044826231647</v>
      </c>
    </row>
    <row r="38" spans="1:13" s="4" customFormat="1" ht="12" customHeight="1">
      <c r="A38" s="35" t="s">
        <v>104</v>
      </c>
      <c r="B38" s="36"/>
      <c r="C38" s="45">
        <v>100</v>
      </c>
      <c r="D38" s="27"/>
      <c r="E38" s="5">
        <v>426616</v>
      </c>
      <c r="F38" s="5">
        <v>45763</v>
      </c>
      <c r="G38" s="41">
        <f t="shared" si="0"/>
        <v>472379</v>
      </c>
      <c r="I38" s="5">
        <v>56240</v>
      </c>
      <c r="J38" s="5">
        <v>10150</v>
      </c>
      <c r="K38" s="41">
        <f t="shared" si="1"/>
        <v>493006</v>
      </c>
      <c r="L38" s="5"/>
      <c r="M38" s="53">
        <f t="shared" si="2"/>
        <v>104.36662087010642</v>
      </c>
    </row>
    <row r="39" spans="1:13" s="4" customFormat="1" ht="12" customHeight="1">
      <c r="A39" s="35" t="s">
        <v>41</v>
      </c>
      <c r="B39" s="36"/>
      <c r="C39" s="45">
        <v>100</v>
      </c>
      <c r="D39" s="27"/>
      <c r="E39" s="5">
        <v>249347</v>
      </c>
      <c r="F39" s="5">
        <v>47721</v>
      </c>
      <c r="G39" s="41">
        <f t="shared" si="0"/>
        <v>297068</v>
      </c>
      <c r="I39" s="5">
        <v>10123</v>
      </c>
      <c r="J39" s="5">
        <v>809</v>
      </c>
      <c r="K39" s="41">
        <f t="shared" si="1"/>
        <v>260279</v>
      </c>
      <c r="L39" s="5"/>
      <c r="M39" s="53">
        <f t="shared" si="2"/>
        <v>87.61596671469158</v>
      </c>
    </row>
    <row r="40" spans="1:13" s="4" customFormat="1" ht="12" customHeight="1">
      <c r="A40" s="35" t="s">
        <v>105</v>
      </c>
      <c r="B40" s="36"/>
      <c r="C40" s="45">
        <v>100</v>
      </c>
      <c r="D40" s="27"/>
      <c r="E40" s="5">
        <v>882978</v>
      </c>
      <c r="F40" s="5">
        <v>36525</v>
      </c>
      <c r="G40" s="41">
        <f t="shared" si="0"/>
        <v>919503</v>
      </c>
      <c r="I40" s="5">
        <v>36927</v>
      </c>
      <c r="J40" s="5">
        <v>49374</v>
      </c>
      <c r="K40" s="41">
        <f t="shared" si="1"/>
        <v>969279</v>
      </c>
      <c r="L40" s="5"/>
      <c r="M40" s="53">
        <f t="shared" si="2"/>
        <v>105.41335917337953</v>
      </c>
    </row>
    <row r="41" spans="1:13" s="4" customFormat="1" ht="11.25" customHeight="1">
      <c r="A41" s="35" t="s">
        <v>42</v>
      </c>
      <c r="B41" s="36"/>
      <c r="C41" s="45">
        <v>100</v>
      </c>
      <c r="D41" s="27"/>
      <c r="E41" s="5">
        <v>76027</v>
      </c>
      <c r="F41" s="5">
        <v>32772</v>
      </c>
      <c r="G41" s="41">
        <f t="shared" si="0"/>
        <v>108799</v>
      </c>
      <c r="I41" s="5">
        <v>26236</v>
      </c>
      <c r="J41" s="5">
        <v>517</v>
      </c>
      <c r="K41" s="41">
        <f t="shared" si="1"/>
        <v>102780</v>
      </c>
      <c r="L41" s="5"/>
      <c r="M41" s="53">
        <f t="shared" si="2"/>
        <v>94.46778003474296</v>
      </c>
    </row>
    <row r="42" spans="1:13" s="6" customFormat="1" ht="19.5" customHeight="1">
      <c r="A42" s="40" t="s">
        <v>9</v>
      </c>
      <c r="B42" s="40"/>
      <c r="C42" s="42">
        <v>100</v>
      </c>
      <c r="D42" s="43"/>
      <c r="E42" s="44">
        <f>SUM(E16:E41)</f>
        <v>11152198</v>
      </c>
      <c r="F42" s="44">
        <f>SUM(F16:F41)</f>
        <v>1872945</v>
      </c>
      <c r="G42" s="44">
        <f>SUM(G16:G41)</f>
        <v>13025143</v>
      </c>
      <c r="H42" s="44"/>
      <c r="I42" s="44">
        <f>SUM(I16:I41)</f>
        <v>1872945</v>
      </c>
      <c r="J42" s="44">
        <f>SUM(J16:J41)</f>
        <v>328802</v>
      </c>
      <c r="K42" s="44">
        <f>SUM(K16:K41)</f>
        <v>13353945</v>
      </c>
      <c r="L42" s="38"/>
      <c r="M42" s="54">
        <f t="shared" si="2"/>
        <v>102.52436383999776</v>
      </c>
    </row>
    <row r="43" spans="1:13" s="6" customFormat="1" ht="12" customHeight="1">
      <c r="A43" s="40"/>
      <c r="B43" s="40"/>
      <c r="C43" s="42"/>
      <c r="D43" s="43"/>
      <c r="E43" s="44"/>
      <c r="F43" s="44"/>
      <c r="G43" s="44"/>
      <c r="I43" s="44"/>
      <c r="J43" s="44"/>
      <c r="K43" s="44"/>
      <c r="L43" s="38"/>
      <c r="M43" s="44"/>
    </row>
    <row r="44" ht="15.75" customHeight="1">
      <c r="A44" s="1" t="s">
        <v>18</v>
      </c>
    </row>
    <row r="45" ht="12" customHeight="1">
      <c r="A45" s="1" t="s">
        <v>59</v>
      </c>
    </row>
    <row r="46" ht="12" customHeight="1">
      <c r="A46" s="1" t="s">
        <v>60</v>
      </c>
    </row>
    <row r="47" ht="12" customHeight="1">
      <c r="A47" s="1" t="s">
        <v>43</v>
      </c>
    </row>
    <row r="48" ht="12" customHeight="1">
      <c r="A48" s="8" t="s">
        <v>17</v>
      </c>
    </row>
    <row r="49" ht="12" customHeight="1">
      <c r="A49" t="s">
        <v>61</v>
      </c>
    </row>
    <row r="50" ht="12" customHeight="1">
      <c r="A50" s="39" t="s">
        <v>55</v>
      </c>
    </row>
    <row r="51" ht="12" customHeight="1">
      <c r="A51" s="39" t="s">
        <v>111</v>
      </c>
    </row>
    <row r="52" spans="1:13" s="6" customFormat="1" ht="12" customHeight="1">
      <c r="A52" t="s">
        <v>106</v>
      </c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s="6" customFormat="1" ht="12" customHeight="1">
      <c r="A53" s="46" t="s">
        <v>3</v>
      </c>
      <c r="B53" s="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s="6" customFormat="1" ht="12" customHeight="1">
      <c r="A54" s="46" t="s">
        <v>0</v>
      </c>
      <c r="B54" s="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s="6" customFormat="1" ht="15.75" customHeight="1">
      <c r="A55" s="2" t="s">
        <v>56</v>
      </c>
      <c r="B55" s="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3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</sheetData>
  <sheetProtection/>
  <mergeCells count="1">
    <mergeCell ref="M8:M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M62"/>
  <sheetViews>
    <sheetView zoomScalePageLayoutView="0" workbookViewId="0" topLeftCell="A1">
      <selection activeCell="M4" sqref="M4"/>
    </sheetView>
  </sheetViews>
  <sheetFormatPr defaultColWidth="16" defaultRowHeight="9.75" customHeight="1"/>
  <cols>
    <col min="1" max="1" width="9" style="3" customWidth="1"/>
    <col min="2" max="2" width="17" style="3" customWidth="1"/>
    <col min="3" max="3" width="9" style="3" customWidth="1"/>
    <col min="4" max="4" width="3" style="3" customWidth="1"/>
    <col min="5" max="5" width="11.59765625" style="3" customWidth="1"/>
    <col min="6" max="7" width="12" style="3" customWidth="1"/>
    <col min="8" max="8" width="3" style="3" customWidth="1"/>
    <col min="9" max="9" width="11.59765625" style="3" customWidth="1"/>
    <col min="10" max="11" width="12" style="3" customWidth="1"/>
    <col min="12" max="12" width="3" style="3" customWidth="1"/>
    <col min="13" max="13" width="23" style="3" customWidth="1"/>
    <col min="14" max="16384" width="16" style="3" customWidth="1"/>
  </cols>
  <sheetData>
    <row r="1" ht="34.5" customHeight="1">
      <c r="A1" s="48" t="s">
        <v>64</v>
      </c>
    </row>
    <row r="2" spans="1:13" ht="4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9.75" customHeight="1">
      <c r="A3" s="26" t="s">
        <v>107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s="14" customFormat="1" ht="15" customHeight="1">
      <c r="A4" s="28" t="s">
        <v>24</v>
      </c>
      <c r="C4" s="12"/>
      <c r="D4" s="12"/>
      <c r="E4" s="12"/>
      <c r="F4" s="12"/>
      <c r="G4" s="12"/>
      <c r="H4" s="12"/>
      <c r="I4" s="13"/>
      <c r="J4" s="12"/>
      <c r="K4" s="12"/>
      <c r="L4" s="13"/>
      <c r="M4" s="49" t="s">
        <v>128</v>
      </c>
    </row>
    <row r="5" spans="1:13" s="18" customFormat="1" ht="15.75" customHeight="1">
      <c r="A5" s="25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7" t="s">
        <v>9</v>
      </c>
    </row>
    <row r="6" spans="1:13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" customHeight="1">
      <c r="A8" s="9"/>
      <c r="B8" s="11"/>
      <c r="C8" s="19"/>
      <c r="D8" s="19"/>
      <c r="E8" s="19"/>
      <c r="F8" s="19"/>
      <c r="G8" s="27" t="s">
        <v>10</v>
      </c>
      <c r="H8" s="19"/>
      <c r="I8" s="33"/>
      <c r="J8" s="33"/>
      <c r="K8" s="27" t="s">
        <v>11</v>
      </c>
      <c r="L8" s="20"/>
      <c r="M8" s="56" t="s">
        <v>58</v>
      </c>
    </row>
    <row r="9" spans="1:13" ht="3.75" customHeight="1">
      <c r="A9" s="9"/>
      <c r="B9" s="11"/>
      <c r="C9" s="11"/>
      <c r="D9" s="11"/>
      <c r="E9" s="30"/>
      <c r="F9" s="30"/>
      <c r="G9" s="30"/>
      <c r="H9" s="20"/>
      <c r="I9" s="30"/>
      <c r="J9" s="31"/>
      <c r="K9" s="31"/>
      <c r="L9" s="9"/>
      <c r="M9" s="56"/>
    </row>
    <row r="10" spans="1:13" ht="3.75" customHeight="1">
      <c r="A10" s="9"/>
      <c r="B10" s="11"/>
      <c r="C10" s="11"/>
      <c r="D10" s="11"/>
      <c r="E10" s="11"/>
      <c r="F10" s="11"/>
      <c r="G10" s="11"/>
      <c r="H10" s="20"/>
      <c r="I10" s="11"/>
      <c r="J10" s="20"/>
      <c r="K10" s="20"/>
      <c r="L10" s="32"/>
      <c r="M10" s="56"/>
    </row>
    <row r="11" spans="1:13" s="19" customFormat="1" ht="12" customHeight="1">
      <c r="A11" s="21"/>
      <c r="C11" s="29" t="s">
        <v>52</v>
      </c>
      <c r="D11" s="29"/>
      <c r="E11" s="29" t="s">
        <v>47</v>
      </c>
      <c r="F11" s="29" t="s">
        <v>47</v>
      </c>
      <c r="G11" s="29"/>
      <c r="H11" s="33"/>
      <c r="I11" s="33" t="s">
        <v>49</v>
      </c>
      <c r="J11" s="27" t="s">
        <v>49</v>
      </c>
      <c r="K11" s="37"/>
      <c r="L11" s="34"/>
      <c r="M11" s="56"/>
    </row>
    <row r="12" spans="1:13" s="19" customFormat="1" ht="12" customHeight="1">
      <c r="A12" s="21"/>
      <c r="C12" s="29" t="s">
        <v>54</v>
      </c>
      <c r="D12" s="29"/>
      <c r="E12" s="29" t="s">
        <v>48</v>
      </c>
      <c r="F12" s="29" t="s">
        <v>14</v>
      </c>
      <c r="G12" s="29"/>
      <c r="H12" s="33"/>
      <c r="I12" s="27" t="s">
        <v>51</v>
      </c>
      <c r="J12" s="27" t="s">
        <v>12</v>
      </c>
      <c r="K12" s="37"/>
      <c r="L12" s="34"/>
      <c r="M12" s="56"/>
    </row>
    <row r="13" spans="1:13" s="19" customFormat="1" ht="12" customHeight="1">
      <c r="A13" s="21"/>
      <c r="C13" s="29" t="s">
        <v>53</v>
      </c>
      <c r="D13" s="29"/>
      <c r="E13" s="29" t="s">
        <v>44</v>
      </c>
      <c r="F13" s="29" t="s">
        <v>15</v>
      </c>
      <c r="G13" s="29" t="s">
        <v>16</v>
      </c>
      <c r="H13" s="33"/>
      <c r="I13" s="27" t="s">
        <v>50</v>
      </c>
      <c r="J13" s="27" t="s">
        <v>13</v>
      </c>
      <c r="K13" s="37" t="s">
        <v>46</v>
      </c>
      <c r="L13" s="34"/>
      <c r="M13" s="56"/>
    </row>
    <row r="14" spans="1:13" s="19" customFormat="1" ht="3.75" customHeight="1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s="19" customFormat="1" ht="3.75" customHeight="1">
      <c r="A15" s="21"/>
      <c r="M15" s="21"/>
    </row>
    <row r="16" spans="1:13" s="4" customFormat="1" ht="19.5" customHeight="1">
      <c r="A16" s="35" t="s">
        <v>4</v>
      </c>
      <c r="B16" s="36"/>
      <c r="C16" s="45">
        <v>100</v>
      </c>
      <c r="D16" s="33"/>
      <c r="E16" s="5">
        <v>2086041</v>
      </c>
      <c r="F16" s="5">
        <v>221049</v>
      </c>
      <c r="G16" s="41">
        <v>2307090</v>
      </c>
      <c r="I16" s="5">
        <v>242548</v>
      </c>
      <c r="J16" s="5">
        <v>20321</v>
      </c>
      <c r="K16" s="41">
        <v>2348910</v>
      </c>
      <c r="L16" s="5"/>
      <c r="M16" s="41">
        <v>102</v>
      </c>
    </row>
    <row r="17" spans="1:13" s="4" customFormat="1" ht="12" customHeight="1">
      <c r="A17" s="35" t="s">
        <v>6</v>
      </c>
      <c r="B17" s="36"/>
      <c r="C17" s="45">
        <v>100</v>
      </c>
      <c r="D17" s="33"/>
      <c r="E17" s="5">
        <v>1535620</v>
      </c>
      <c r="F17" s="5">
        <v>101062</v>
      </c>
      <c r="G17" s="41">
        <v>1636682</v>
      </c>
      <c r="I17" s="5">
        <v>188943</v>
      </c>
      <c r="J17" s="5">
        <v>9993</v>
      </c>
      <c r="K17" s="41">
        <v>1734556</v>
      </c>
      <c r="L17" s="5"/>
      <c r="M17" s="41">
        <v>106</v>
      </c>
    </row>
    <row r="18" spans="1:13" s="4" customFormat="1" ht="12" customHeight="1">
      <c r="A18" s="35" t="s">
        <v>7</v>
      </c>
      <c r="B18" s="36"/>
      <c r="C18" s="45">
        <v>100</v>
      </c>
      <c r="D18" s="27"/>
      <c r="E18" s="5">
        <v>396635</v>
      </c>
      <c r="F18" s="5">
        <v>76022</v>
      </c>
      <c r="G18" s="41">
        <v>472657</v>
      </c>
      <c r="I18" s="5">
        <v>96968</v>
      </c>
      <c r="J18" s="5">
        <v>5043</v>
      </c>
      <c r="K18" s="41">
        <v>498646</v>
      </c>
      <c r="L18" s="5"/>
      <c r="M18" s="41">
        <v>105</v>
      </c>
    </row>
    <row r="19" spans="1:13" s="4" customFormat="1" ht="12" customHeight="1">
      <c r="A19" s="35" t="s">
        <v>5</v>
      </c>
      <c r="B19" s="36"/>
      <c r="C19" s="45">
        <v>100</v>
      </c>
      <c r="D19" s="27"/>
      <c r="E19" s="5">
        <v>42952</v>
      </c>
      <c r="F19" s="5">
        <v>19421</v>
      </c>
      <c r="G19" s="41">
        <v>62373</v>
      </c>
      <c r="I19" s="5">
        <v>1592</v>
      </c>
      <c r="J19" s="5">
        <v>122</v>
      </c>
      <c r="K19" s="41">
        <v>44666</v>
      </c>
      <c r="L19" s="5"/>
      <c r="M19" s="41">
        <v>72</v>
      </c>
    </row>
    <row r="20" spans="1:13" s="4" customFormat="1" ht="12" customHeight="1">
      <c r="A20" s="35" t="s">
        <v>25</v>
      </c>
      <c r="B20" s="36"/>
      <c r="C20" s="45">
        <v>100</v>
      </c>
      <c r="D20" s="27"/>
      <c r="E20" s="5">
        <v>82049</v>
      </c>
      <c r="F20" s="5">
        <v>102056</v>
      </c>
      <c r="G20" s="41">
        <v>184105</v>
      </c>
      <c r="I20" s="5">
        <v>6577</v>
      </c>
      <c r="J20" s="5">
        <v>510</v>
      </c>
      <c r="K20" s="41">
        <v>89136</v>
      </c>
      <c r="L20" s="5"/>
      <c r="M20" s="41">
        <v>48</v>
      </c>
    </row>
    <row r="21" spans="1:13" s="4" customFormat="1" ht="19.5" customHeight="1">
      <c r="A21" s="35" t="s">
        <v>26</v>
      </c>
      <c r="B21" s="36"/>
      <c r="C21" s="45">
        <v>100</v>
      </c>
      <c r="D21" s="27"/>
      <c r="E21" s="5">
        <v>19214</v>
      </c>
      <c r="F21" s="5">
        <v>20863</v>
      </c>
      <c r="G21" s="41">
        <v>40077</v>
      </c>
      <c r="I21" s="5">
        <v>3534</v>
      </c>
      <c r="J21" s="5">
        <v>205</v>
      </c>
      <c r="K21" s="41">
        <v>22953</v>
      </c>
      <c r="L21" s="5"/>
      <c r="M21" s="41">
        <v>57</v>
      </c>
    </row>
    <row r="22" spans="1:13" s="4" customFormat="1" ht="12" customHeight="1">
      <c r="A22" s="35" t="s">
        <v>27</v>
      </c>
      <c r="B22" s="36"/>
      <c r="C22" s="45">
        <v>100</v>
      </c>
      <c r="D22" s="27"/>
      <c r="E22" s="5">
        <v>23619</v>
      </c>
      <c r="F22" s="5">
        <v>25004</v>
      </c>
      <c r="G22" s="41">
        <v>48623</v>
      </c>
      <c r="I22" s="5">
        <v>4937</v>
      </c>
      <c r="J22" s="5">
        <v>400</v>
      </c>
      <c r="K22" s="41">
        <v>28956</v>
      </c>
      <c r="L22" s="5"/>
      <c r="M22" s="41">
        <v>60</v>
      </c>
    </row>
    <row r="23" spans="1:13" s="4" customFormat="1" ht="12" customHeight="1">
      <c r="A23" s="35" t="s">
        <v>20</v>
      </c>
      <c r="B23" s="36"/>
      <c r="C23" s="45">
        <v>100</v>
      </c>
      <c r="D23" s="27"/>
      <c r="E23" s="5">
        <v>41456</v>
      </c>
      <c r="F23" s="5">
        <v>28208</v>
      </c>
      <c r="G23" s="41">
        <v>69664</v>
      </c>
      <c r="I23" s="5">
        <v>1986</v>
      </c>
      <c r="J23" s="5">
        <v>178</v>
      </c>
      <c r="K23" s="41">
        <v>43620</v>
      </c>
      <c r="L23" s="5"/>
      <c r="M23" s="41">
        <v>63</v>
      </c>
    </row>
    <row r="24" spans="1:13" s="4" customFormat="1" ht="12" customHeight="1">
      <c r="A24" s="35" t="s">
        <v>28</v>
      </c>
      <c r="B24" s="36"/>
      <c r="C24" s="45">
        <v>100</v>
      </c>
      <c r="D24" s="27"/>
      <c r="E24" s="5">
        <v>88282</v>
      </c>
      <c r="F24" s="5">
        <v>41070</v>
      </c>
      <c r="G24" s="41">
        <v>129352</v>
      </c>
      <c r="I24" s="5">
        <v>66141</v>
      </c>
      <c r="J24" s="5">
        <v>339</v>
      </c>
      <c r="K24" s="41">
        <v>154762</v>
      </c>
      <c r="L24" s="5"/>
      <c r="M24" s="41">
        <v>120</v>
      </c>
    </row>
    <row r="25" spans="1:13" s="4" customFormat="1" ht="12" customHeight="1">
      <c r="A25" s="35" t="s">
        <v>22</v>
      </c>
      <c r="B25" s="36"/>
      <c r="C25" s="45">
        <v>100</v>
      </c>
      <c r="D25" s="27"/>
      <c r="E25" s="5">
        <v>291327</v>
      </c>
      <c r="F25" s="5">
        <v>98852</v>
      </c>
      <c r="G25" s="41">
        <v>390179</v>
      </c>
      <c r="I25" s="5">
        <v>7354</v>
      </c>
      <c r="J25" s="5">
        <v>747</v>
      </c>
      <c r="K25" s="41">
        <v>299428</v>
      </c>
      <c r="L25" s="5"/>
      <c r="M25" s="41">
        <v>77</v>
      </c>
    </row>
    <row r="26" spans="1:13" s="4" customFormat="1" ht="19.5" customHeight="1">
      <c r="A26" s="35" t="s">
        <v>29</v>
      </c>
      <c r="B26" s="36"/>
      <c r="C26" s="45">
        <v>100</v>
      </c>
      <c r="D26" s="27"/>
      <c r="E26" s="5">
        <v>275733</v>
      </c>
      <c r="F26" s="5">
        <v>168491</v>
      </c>
      <c r="G26" s="41">
        <v>444224</v>
      </c>
      <c r="I26" s="5">
        <v>26733</v>
      </c>
      <c r="J26" s="5">
        <v>540</v>
      </c>
      <c r="K26" s="41">
        <v>303006</v>
      </c>
      <c r="L26" s="5"/>
      <c r="M26" s="41">
        <v>68</v>
      </c>
    </row>
    <row r="27" spans="1:13" s="4" customFormat="1" ht="12" customHeight="1">
      <c r="A27" s="35" t="s">
        <v>30</v>
      </c>
      <c r="B27" s="36"/>
      <c r="C27" s="45">
        <v>100</v>
      </c>
      <c r="D27" s="27"/>
      <c r="E27" s="5">
        <v>486292</v>
      </c>
      <c r="F27" s="5">
        <v>63891</v>
      </c>
      <c r="G27" s="41">
        <v>550183</v>
      </c>
      <c r="I27" s="5">
        <v>202990</v>
      </c>
      <c r="J27" s="5">
        <v>29171</v>
      </c>
      <c r="K27" s="41">
        <v>718453</v>
      </c>
      <c r="L27" s="5"/>
      <c r="M27" s="41">
        <v>131</v>
      </c>
    </row>
    <row r="28" spans="1:13" s="4" customFormat="1" ht="12" customHeight="1">
      <c r="A28" s="35" t="s">
        <v>31</v>
      </c>
      <c r="B28" s="36"/>
      <c r="C28" s="45">
        <v>100</v>
      </c>
      <c r="D28" s="27"/>
      <c r="E28" s="5">
        <v>344434</v>
      </c>
      <c r="F28" s="5">
        <v>194594</v>
      </c>
      <c r="G28" s="41">
        <v>539028</v>
      </c>
      <c r="I28" s="5">
        <v>100859</v>
      </c>
      <c r="J28" s="5">
        <v>11199</v>
      </c>
      <c r="K28" s="41">
        <v>456492</v>
      </c>
      <c r="L28" s="5"/>
      <c r="M28" s="41">
        <v>85</v>
      </c>
    </row>
    <row r="29" spans="1:13" s="4" customFormat="1" ht="12" customHeight="1">
      <c r="A29" s="35" t="s">
        <v>32</v>
      </c>
      <c r="B29" s="36"/>
      <c r="C29" s="45">
        <v>100</v>
      </c>
      <c r="D29" s="27"/>
      <c r="E29" s="5">
        <v>133334</v>
      </c>
      <c r="F29" s="5">
        <v>31425</v>
      </c>
      <c r="G29" s="41">
        <v>164759</v>
      </c>
      <c r="I29" s="5">
        <v>10594</v>
      </c>
      <c r="J29" s="5">
        <v>2640</v>
      </c>
      <c r="K29" s="41">
        <v>146568</v>
      </c>
      <c r="L29" s="5"/>
      <c r="M29" s="41">
        <v>89</v>
      </c>
    </row>
    <row r="30" spans="1:13" s="4" customFormat="1" ht="12" customHeight="1">
      <c r="A30" s="35" t="s">
        <v>35</v>
      </c>
      <c r="B30" s="36"/>
      <c r="C30" s="45">
        <v>100</v>
      </c>
      <c r="D30" s="27"/>
      <c r="E30" s="5">
        <v>75031</v>
      </c>
      <c r="F30" s="5">
        <v>27210</v>
      </c>
      <c r="G30" s="41">
        <v>102241</v>
      </c>
      <c r="I30" s="5">
        <v>105778</v>
      </c>
      <c r="J30" s="5">
        <v>2319</v>
      </c>
      <c r="K30" s="41">
        <v>183128</v>
      </c>
      <c r="L30" s="5"/>
      <c r="M30" s="41">
        <v>179</v>
      </c>
    </row>
    <row r="31" spans="1:13" s="4" customFormat="1" ht="19.5" customHeight="1">
      <c r="A31" s="35" t="s">
        <v>36</v>
      </c>
      <c r="B31" s="36"/>
      <c r="C31" s="45">
        <v>100</v>
      </c>
      <c r="D31" s="27"/>
      <c r="E31" s="5">
        <v>27625</v>
      </c>
      <c r="F31" s="5">
        <v>19430</v>
      </c>
      <c r="G31" s="41">
        <v>47055</v>
      </c>
      <c r="I31" s="5">
        <v>7241</v>
      </c>
      <c r="J31" s="5">
        <v>552</v>
      </c>
      <c r="K31" s="41">
        <v>35418</v>
      </c>
      <c r="L31" s="5"/>
      <c r="M31" s="41">
        <v>75</v>
      </c>
    </row>
    <row r="32" spans="1:13" s="4" customFormat="1" ht="12" customHeight="1">
      <c r="A32" s="35" t="s">
        <v>37</v>
      </c>
      <c r="B32" s="36"/>
      <c r="C32" s="45">
        <v>100</v>
      </c>
      <c r="D32" s="27"/>
      <c r="E32" s="5">
        <v>630798</v>
      </c>
      <c r="F32" s="5">
        <v>139094</v>
      </c>
      <c r="G32" s="41">
        <v>769892</v>
      </c>
      <c r="I32" s="5">
        <v>93783</v>
      </c>
      <c r="J32" s="5">
        <v>16350</v>
      </c>
      <c r="K32" s="41">
        <v>740931</v>
      </c>
      <c r="L32" s="5"/>
      <c r="M32" s="41">
        <v>96</v>
      </c>
    </row>
    <row r="33" spans="1:13" s="4" customFormat="1" ht="12" customHeight="1">
      <c r="A33" s="35" t="s">
        <v>38</v>
      </c>
      <c r="B33" s="36"/>
      <c r="C33" s="45">
        <v>91</v>
      </c>
      <c r="D33" s="27"/>
      <c r="E33" s="5">
        <v>270464</v>
      </c>
      <c r="F33" s="5">
        <v>54729</v>
      </c>
      <c r="G33" s="41">
        <v>325193</v>
      </c>
      <c r="I33" s="5">
        <v>47759</v>
      </c>
      <c r="J33" s="5">
        <v>81633</v>
      </c>
      <c r="K33" s="41">
        <v>399856</v>
      </c>
      <c r="L33" s="5"/>
      <c r="M33" s="41">
        <v>123</v>
      </c>
    </row>
    <row r="34" spans="1:13" s="4" customFormat="1" ht="12" customHeight="1">
      <c r="A34" s="35" t="s">
        <v>21</v>
      </c>
      <c r="B34" s="36"/>
      <c r="C34" s="45">
        <v>95</v>
      </c>
      <c r="D34" s="27"/>
      <c r="E34" s="5">
        <v>812390</v>
      </c>
      <c r="F34" s="5">
        <v>129932</v>
      </c>
      <c r="G34" s="41">
        <v>942322</v>
      </c>
      <c r="I34" s="5">
        <v>252537</v>
      </c>
      <c r="J34" s="5">
        <v>8341</v>
      </c>
      <c r="K34" s="41">
        <v>1073268</v>
      </c>
      <c r="L34" s="5"/>
      <c r="M34" s="41">
        <v>114</v>
      </c>
    </row>
    <row r="35" spans="1:13" s="4" customFormat="1" ht="12" customHeight="1">
      <c r="A35" s="35" t="s">
        <v>39</v>
      </c>
      <c r="B35" s="36"/>
      <c r="C35" s="45">
        <v>100</v>
      </c>
      <c r="D35" s="27"/>
      <c r="E35" s="5">
        <v>318158</v>
      </c>
      <c r="F35" s="5">
        <v>64981</v>
      </c>
      <c r="G35" s="41">
        <v>383139</v>
      </c>
      <c r="I35" s="5">
        <v>134033</v>
      </c>
      <c r="J35" s="5">
        <v>4664</v>
      </c>
      <c r="K35" s="41">
        <v>456855</v>
      </c>
      <c r="L35" s="5"/>
      <c r="M35" s="41">
        <v>119</v>
      </c>
    </row>
    <row r="36" spans="1:13" s="4" customFormat="1" ht="19.5" customHeight="1">
      <c r="A36" s="35" t="s">
        <v>40</v>
      </c>
      <c r="B36" s="36"/>
      <c r="C36" s="45">
        <v>100</v>
      </c>
      <c r="D36" s="27"/>
      <c r="E36" s="5">
        <v>593514</v>
      </c>
      <c r="F36" s="5">
        <v>28959</v>
      </c>
      <c r="G36" s="41">
        <v>622473</v>
      </c>
      <c r="I36" s="5">
        <v>20101</v>
      </c>
      <c r="J36" s="5">
        <v>26122</v>
      </c>
      <c r="K36" s="41">
        <v>639737</v>
      </c>
      <c r="L36" s="5"/>
      <c r="M36" s="41">
        <v>103</v>
      </c>
    </row>
    <row r="37" spans="1:13" s="4" customFormat="1" ht="12" customHeight="1">
      <c r="A37" s="35" t="s">
        <v>23</v>
      </c>
      <c r="B37" s="36"/>
      <c r="C37" s="45">
        <v>100</v>
      </c>
      <c r="D37" s="27"/>
      <c r="E37" s="5">
        <v>1060998</v>
      </c>
      <c r="F37" s="5">
        <v>52451</v>
      </c>
      <c r="G37" s="41">
        <v>1113449</v>
      </c>
      <c r="I37" s="5">
        <v>115512</v>
      </c>
      <c r="J37" s="5">
        <v>29193</v>
      </c>
      <c r="K37" s="41">
        <v>1205703</v>
      </c>
      <c r="L37" s="5"/>
      <c r="M37" s="41">
        <v>108</v>
      </c>
    </row>
    <row r="38" spans="1:13" s="4" customFormat="1" ht="12" customHeight="1">
      <c r="A38" s="35" t="s">
        <v>8</v>
      </c>
      <c r="B38" s="36"/>
      <c r="C38" s="45">
        <v>100</v>
      </c>
      <c r="D38" s="27"/>
      <c r="E38" s="5">
        <v>437251</v>
      </c>
      <c r="F38" s="5">
        <v>42225</v>
      </c>
      <c r="G38" s="41">
        <v>479476</v>
      </c>
      <c r="I38" s="5">
        <v>55797</v>
      </c>
      <c r="J38" s="5">
        <v>10712</v>
      </c>
      <c r="K38" s="41">
        <v>503760</v>
      </c>
      <c r="L38" s="5"/>
      <c r="M38" s="41">
        <v>105</v>
      </c>
    </row>
    <row r="39" spans="1:13" s="4" customFormat="1" ht="12" customHeight="1">
      <c r="A39" s="35" t="s">
        <v>41</v>
      </c>
      <c r="B39" s="36"/>
      <c r="C39" s="45">
        <v>100</v>
      </c>
      <c r="D39" s="27"/>
      <c r="E39" s="5">
        <v>259960</v>
      </c>
      <c r="F39" s="5">
        <v>46912</v>
      </c>
      <c r="G39" s="41">
        <v>306872</v>
      </c>
      <c r="I39" s="5">
        <v>8705</v>
      </c>
      <c r="J39" s="5">
        <v>1298</v>
      </c>
      <c r="K39" s="41">
        <v>269963</v>
      </c>
      <c r="L39" s="5"/>
      <c r="M39" s="41">
        <v>88</v>
      </c>
    </row>
    <row r="40" spans="1:13" s="4" customFormat="1" ht="12" customHeight="1">
      <c r="A40" s="35" t="s">
        <v>19</v>
      </c>
      <c r="B40" s="36"/>
      <c r="C40" s="45">
        <v>100</v>
      </c>
      <c r="D40" s="27"/>
      <c r="E40" s="5">
        <v>887867</v>
      </c>
      <c r="F40" s="5">
        <v>38461</v>
      </c>
      <c r="G40" s="41">
        <v>926328</v>
      </c>
      <c r="I40" s="5">
        <v>41027</v>
      </c>
      <c r="J40" s="5">
        <v>46925</v>
      </c>
      <c r="K40" s="41">
        <v>975819</v>
      </c>
      <c r="L40" s="5"/>
      <c r="M40" s="41">
        <v>105</v>
      </c>
    </row>
    <row r="41" spans="1:13" s="4" customFormat="1" ht="11.25" customHeight="1">
      <c r="A41" s="35" t="s">
        <v>42</v>
      </c>
      <c r="B41" s="36"/>
      <c r="C41" s="45">
        <v>100</v>
      </c>
      <c r="D41" s="27"/>
      <c r="E41" s="5">
        <v>105920</v>
      </c>
      <c r="F41" s="5">
        <v>35314</v>
      </c>
      <c r="G41" s="41">
        <v>141234</v>
      </c>
      <c r="I41" s="5">
        <v>27677</v>
      </c>
      <c r="J41" s="5">
        <v>255</v>
      </c>
      <c r="K41" s="41">
        <v>133852</v>
      </c>
      <c r="L41" s="5"/>
      <c r="M41" s="41">
        <v>95</v>
      </c>
    </row>
    <row r="42" spans="1:13" s="6" customFormat="1" ht="19.5" customHeight="1">
      <c r="A42" s="40" t="s">
        <v>9</v>
      </c>
      <c r="B42" s="40"/>
      <c r="C42" s="42">
        <v>99</v>
      </c>
      <c r="D42" s="43"/>
      <c r="E42" s="44">
        <v>11326964</v>
      </c>
      <c r="F42" s="44">
        <v>1871706</v>
      </c>
      <c r="G42" s="44">
        <v>13198670</v>
      </c>
      <c r="I42" s="44">
        <v>1871706</v>
      </c>
      <c r="J42" s="44">
        <v>309772</v>
      </c>
      <c r="K42" s="44">
        <v>13508442</v>
      </c>
      <c r="L42" s="38"/>
      <c r="M42" s="44">
        <v>102</v>
      </c>
    </row>
    <row r="43" spans="1:13" s="6" customFormat="1" ht="12" customHeight="1">
      <c r="A43" s="40"/>
      <c r="B43" s="40"/>
      <c r="C43" s="42"/>
      <c r="D43" s="43"/>
      <c r="E43" s="44"/>
      <c r="F43" s="44"/>
      <c r="G43" s="44"/>
      <c r="I43" s="44"/>
      <c r="J43" s="44"/>
      <c r="K43" s="44"/>
      <c r="L43" s="38"/>
      <c r="M43" s="44"/>
    </row>
    <row r="44" ht="15.75" customHeight="1">
      <c r="A44" s="1" t="s">
        <v>18</v>
      </c>
    </row>
    <row r="45" ht="12" customHeight="1">
      <c r="A45" s="1" t="s">
        <v>59</v>
      </c>
    </row>
    <row r="46" ht="12" customHeight="1">
      <c r="A46" s="1" t="s">
        <v>60</v>
      </c>
    </row>
    <row r="47" ht="12" customHeight="1">
      <c r="A47" s="1" t="s">
        <v>43</v>
      </c>
    </row>
    <row r="48" ht="12" customHeight="1">
      <c r="A48" s="8" t="s">
        <v>17</v>
      </c>
    </row>
    <row r="49" ht="12" customHeight="1">
      <c r="A49" t="s">
        <v>61</v>
      </c>
    </row>
    <row r="50" ht="12" customHeight="1">
      <c r="A50" s="39" t="s">
        <v>55</v>
      </c>
    </row>
    <row r="51" ht="12" customHeight="1">
      <c r="A51" s="39" t="s">
        <v>111</v>
      </c>
    </row>
    <row r="52" ht="12" customHeight="1">
      <c r="A52" s="39" t="s">
        <v>63</v>
      </c>
    </row>
    <row r="53" ht="12" customHeight="1">
      <c r="A53" s="39" t="s">
        <v>62</v>
      </c>
    </row>
    <row r="54" ht="12" customHeight="1">
      <c r="A54" t="s">
        <v>45</v>
      </c>
    </row>
    <row r="55" ht="12" customHeight="1">
      <c r="A55" t="s">
        <v>57</v>
      </c>
    </row>
    <row r="56" ht="12" customHeight="1">
      <c r="A56" s="39" t="s">
        <v>1</v>
      </c>
    </row>
    <row r="57" ht="12" customHeight="1">
      <c r="A57" s="39" t="s">
        <v>33</v>
      </c>
    </row>
    <row r="58" spans="1:13" s="6" customFormat="1" ht="12" customHeight="1">
      <c r="A58" t="s">
        <v>34</v>
      </c>
      <c r="B58" s="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6" customFormat="1" ht="12" customHeight="1">
      <c r="A59" s="46" t="s">
        <v>3</v>
      </c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s="6" customFormat="1" ht="12" customHeight="1">
      <c r="A60" s="46" t="s">
        <v>0</v>
      </c>
      <c r="B60" s="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s="6" customFormat="1" ht="15.75" customHeight="1">
      <c r="A61" s="2" t="s">
        <v>56</v>
      </c>
      <c r="B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3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</sheetData>
  <sheetProtection/>
  <mergeCells count="1">
    <mergeCell ref="M8:M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M64"/>
  <sheetViews>
    <sheetView zoomScalePageLayoutView="0" workbookViewId="0" topLeftCell="A1">
      <selection activeCell="M4" sqref="M4"/>
    </sheetView>
  </sheetViews>
  <sheetFormatPr defaultColWidth="16" defaultRowHeight="9.75" customHeight="1"/>
  <cols>
    <col min="1" max="1" width="9" style="3" customWidth="1"/>
    <col min="2" max="2" width="17" style="3" customWidth="1"/>
    <col min="3" max="3" width="9" style="3" customWidth="1"/>
    <col min="4" max="4" width="3" style="3" customWidth="1"/>
    <col min="5" max="5" width="11.59765625" style="3" customWidth="1"/>
    <col min="6" max="7" width="12" style="3" customWidth="1"/>
    <col min="8" max="8" width="3" style="3" customWidth="1"/>
    <col min="9" max="9" width="11.59765625" style="3" customWidth="1"/>
    <col min="10" max="11" width="12" style="3" customWidth="1"/>
    <col min="12" max="12" width="3" style="3" customWidth="1"/>
    <col min="13" max="13" width="23" style="3" customWidth="1"/>
    <col min="14" max="16384" width="16" style="3" customWidth="1"/>
  </cols>
  <sheetData>
    <row r="1" ht="34.5" customHeight="1">
      <c r="A1" s="48" t="s">
        <v>64</v>
      </c>
    </row>
    <row r="2" spans="1:13" ht="4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9.75" customHeight="1">
      <c r="A3" s="26" t="s">
        <v>107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s="14" customFormat="1" ht="15" customHeight="1">
      <c r="A4" s="28" t="s">
        <v>66</v>
      </c>
      <c r="C4" s="12"/>
      <c r="D4" s="12"/>
      <c r="E4" s="12"/>
      <c r="F4" s="12"/>
      <c r="G4" s="12"/>
      <c r="H4" s="12"/>
      <c r="I4" s="13"/>
      <c r="J4" s="12"/>
      <c r="K4" s="12"/>
      <c r="L4" s="13"/>
      <c r="M4" s="49" t="s">
        <v>128</v>
      </c>
    </row>
    <row r="5" spans="1:13" s="18" customFormat="1" ht="15.75" customHeight="1">
      <c r="A5" s="25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7" t="s">
        <v>9</v>
      </c>
    </row>
    <row r="6" spans="1:13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" customHeight="1">
      <c r="A8" s="9"/>
      <c r="B8" s="11"/>
      <c r="C8" s="19"/>
      <c r="D8" s="19"/>
      <c r="E8" s="19"/>
      <c r="F8" s="19"/>
      <c r="G8" s="27" t="s">
        <v>10</v>
      </c>
      <c r="H8" s="19"/>
      <c r="I8" s="33"/>
      <c r="J8" s="33"/>
      <c r="K8" s="27" t="s">
        <v>11</v>
      </c>
      <c r="L8" s="20"/>
      <c r="M8" s="56" t="s">
        <v>58</v>
      </c>
    </row>
    <row r="9" spans="1:13" ht="3.75" customHeight="1">
      <c r="A9" s="9"/>
      <c r="B9" s="11"/>
      <c r="C9" s="11"/>
      <c r="D9" s="11"/>
      <c r="E9" s="30"/>
      <c r="F9" s="30"/>
      <c r="G9" s="30"/>
      <c r="H9" s="20"/>
      <c r="I9" s="30"/>
      <c r="J9" s="31"/>
      <c r="K9" s="31"/>
      <c r="L9" s="9"/>
      <c r="M9" s="56"/>
    </row>
    <row r="10" spans="1:13" ht="3.75" customHeight="1">
      <c r="A10" s="9"/>
      <c r="B10" s="11"/>
      <c r="C10" s="11"/>
      <c r="D10" s="11"/>
      <c r="E10" s="11"/>
      <c r="F10" s="11"/>
      <c r="G10" s="11"/>
      <c r="H10" s="20"/>
      <c r="I10" s="11"/>
      <c r="J10" s="20"/>
      <c r="K10" s="20"/>
      <c r="L10" s="32"/>
      <c r="M10" s="56"/>
    </row>
    <row r="11" spans="1:13" s="19" customFormat="1" ht="12" customHeight="1">
      <c r="A11" s="21"/>
      <c r="C11" s="29" t="s">
        <v>52</v>
      </c>
      <c r="D11" s="29"/>
      <c r="E11" s="29" t="s">
        <v>47</v>
      </c>
      <c r="F11" s="29" t="s">
        <v>47</v>
      </c>
      <c r="G11" s="29"/>
      <c r="H11" s="33"/>
      <c r="I11" s="33" t="s">
        <v>49</v>
      </c>
      <c r="J11" s="27" t="s">
        <v>49</v>
      </c>
      <c r="K11" s="37"/>
      <c r="L11" s="34"/>
      <c r="M11" s="56"/>
    </row>
    <row r="12" spans="1:13" s="19" customFormat="1" ht="12" customHeight="1">
      <c r="A12" s="21"/>
      <c r="C12" s="29" t="s">
        <v>54</v>
      </c>
      <c r="D12" s="29"/>
      <c r="E12" s="29" t="s">
        <v>48</v>
      </c>
      <c r="F12" s="29" t="s">
        <v>14</v>
      </c>
      <c r="G12" s="29"/>
      <c r="H12" s="33"/>
      <c r="I12" s="27" t="s">
        <v>51</v>
      </c>
      <c r="J12" s="27" t="s">
        <v>12</v>
      </c>
      <c r="K12" s="37"/>
      <c r="L12" s="34"/>
      <c r="M12" s="56"/>
    </row>
    <row r="13" spans="1:13" s="19" customFormat="1" ht="12" customHeight="1">
      <c r="A13" s="21"/>
      <c r="C13" s="29" t="s">
        <v>53</v>
      </c>
      <c r="D13" s="29"/>
      <c r="E13" s="29" t="s">
        <v>44</v>
      </c>
      <c r="F13" s="29" t="s">
        <v>15</v>
      </c>
      <c r="G13" s="29" t="s">
        <v>16</v>
      </c>
      <c r="H13" s="33"/>
      <c r="I13" s="27" t="s">
        <v>50</v>
      </c>
      <c r="J13" s="27" t="s">
        <v>13</v>
      </c>
      <c r="K13" s="37" t="s">
        <v>46</v>
      </c>
      <c r="L13" s="34"/>
      <c r="M13" s="56"/>
    </row>
    <row r="14" spans="1:13" s="19" customFormat="1" ht="3.75" customHeight="1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s="19" customFormat="1" ht="3.75" customHeight="1">
      <c r="A15" s="21"/>
      <c r="M15" s="21"/>
    </row>
    <row r="16" spans="1:13" s="4" customFormat="1" ht="19.5" customHeight="1">
      <c r="A16" s="35" t="s">
        <v>4</v>
      </c>
      <c r="B16" s="36"/>
      <c r="C16" s="5">
        <v>100</v>
      </c>
      <c r="D16" s="33"/>
      <c r="E16" s="5">
        <v>2100241</v>
      </c>
      <c r="F16" s="5">
        <v>226176</v>
      </c>
      <c r="G16" s="41">
        <v>2326417</v>
      </c>
      <c r="I16" s="5">
        <v>240249</v>
      </c>
      <c r="J16" s="5">
        <v>18913</v>
      </c>
      <c r="K16" s="41">
        <v>2359403</v>
      </c>
      <c r="L16" s="5"/>
      <c r="M16" s="41">
        <v>101</v>
      </c>
    </row>
    <row r="17" spans="1:13" s="4" customFormat="1" ht="12" customHeight="1">
      <c r="A17" s="35" t="s">
        <v>6</v>
      </c>
      <c r="B17" s="36"/>
      <c r="C17" s="5">
        <v>100</v>
      </c>
      <c r="D17" s="33"/>
      <c r="E17" s="5">
        <v>1513812</v>
      </c>
      <c r="F17" s="5">
        <v>104114</v>
      </c>
      <c r="G17" s="41">
        <v>1617926</v>
      </c>
      <c r="I17" s="5">
        <v>186460</v>
      </c>
      <c r="J17" s="5">
        <v>9705</v>
      </c>
      <c r="K17" s="41">
        <v>1709977</v>
      </c>
      <c r="L17" s="5"/>
      <c r="M17" s="41">
        <v>106</v>
      </c>
    </row>
    <row r="18" spans="1:13" s="4" customFormat="1" ht="12" customHeight="1">
      <c r="A18" s="35" t="s">
        <v>7</v>
      </c>
      <c r="B18" s="36"/>
      <c r="C18" s="5">
        <v>100</v>
      </c>
      <c r="D18" s="27"/>
      <c r="E18" s="5">
        <v>408364</v>
      </c>
      <c r="F18" s="5">
        <v>80366</v>
      </c>
      <c r="G18" s="41">
        <v>488730</v>
      </c>
      <c r="I18" s="5">
        <v>94325</v>
      </c>
      <c r="J18" s="5">
        <v>4950</v>
      </c>
      <c r="K18" s="41">
        <v>507639</v>
      </c>
      <c r="L18" s="5"/>
      <c r="M18" s="41">
        <v>104</v>
      </c>
    </row>
    <row r="19" spans="1:13" s="4" customFormat="1" ht="12" customHeight="1">
      <c r="A19" s="35" t="s">
        <v>5</v>
      </c>
      <c r="B19" s="36"/>
      <c r="C19" s="5">
        <v>100</v>
      </c>
      <c r="D19" s="27"/>
      <c r="E19" s="5">
        <v>44167</v>
      </c>
      <c r="F19" s="5">
        <v>20984</v>
      </c>
      <c r="G19" s="41">
        <v>65151</v>
      </c>
      <c r="I19" s="5">
        <v>1008</v>
      </c>
      <c r="J19" s="5">
        <v>328</v>
      </c>
      <c r="K19" s="41">
        <v>45503</v>
      </c>
      <c r="L19" s="5"/>
      <c r="M19" s="41">
        <v>70</v>
      </c>
    </row>
    <row r="20" spans="1:13" s="4" customFormat="1" ht="12" customHeight="1">
      <c r="A20" s="35" t="s">
        <v>25</v>
      </c>
      <c r="B20" s="36"/>
      <c r="C20" s="5">
        <v>100</v>
      </c>
      <c r="D20" s="27"/>
      <c r="E20" s="5">
        <v>81763</v>
      </c>
      <c r="F20" s="5">
        <v>97556</v>
      </c>
      <c r="G20" s="41">
        <v>179319</v>
      </c>
      <c r="I20" s="5">
        <v>6052</v>
      </c>
      <c r="J20" s="5">
        <v>616</v>
      </c>
      <c r="K20" s="41">
        <v>88431</v>
      </c>
      <c r="L20" s="5"/>
      <c r="M20" s="41">
        <v>49</v>
      </c>
    </row>
    <row r="21" spans="1:13" s="4" customFormat="1" ht="19.5" customHeight="1">
      <c r="A21" s="35" t="s">
        <v>26</v>
      </c>
      <c r="B21" s="36"/>
      <c r="C21" s="5">
        <v>100</v>
      </c>
      <c r="D21" s="27"/>
      <c r="E21" s="5">
        <v>20696</v>
      </c>
      <c r="F21" s="5">
        <v>19351</v>
      </c>
      <c r="G21" s="41">
        <v>40047</v>
      </c>
      <c r="I21" s="5">
        <v>3573</v>
      </c>
      <c r="J21" s="5">
        <v>131</v>
      </c>
      <c r="K21" s="41">
        <v>24400</v>
      </c>
      <c r="L21" s="5"/>
      <c r="M21" s="41">
        <v>61</v>
      </c>
    </row>
    <row r="22" spans="1:13" s="4" customFormat="1" ht="12" customHeight="1">
      <c r="A22" s="35" t="s">
        <v>27</v>
      </c>
      <c r="B22" s="36"/>
      <c r="C22" s="5">
        <v>100</v>
      </c>
      <c r="D22" s="27"/>
      <c r="E22" s="5">
        <v>24371</v>
      </c>
      <c r="F22" s="5">
        <v>23393</v>
      </c>
      <c r="G22" s="41">
        <v>47764</v>
      </c>
      <c r="I22" s="5">
        <v>4592</v>
      </c>
      <c r="J22" s="5">
        <v>386</v>
      </c>
      <c r="K22" s="41">
        <v>29349</v>
      </c>
      <c r="L22" s="5"/>
      <c r="M22" s="41">
        <v>61</v>
      </c>
    </row>
    <row r="23" spans="1:13" s="4" customFormat="1" ht="12" customHeight="1">
      <c r="A23" s="35" t="s">
        <v>20</v>
      </c>
      <c r="B23" s="36"/>
      <c r="C23" s="5">
        <v>100</v>
      </c>
      <c r="D23" s="27"/>
      <c r="E23" s="5">
        <v>41317</v>
      </c>
      <c r="F23" s="5">
        <v>30501</v>
      </c>
      <c r="G23" s="41">
        <v>71818</v>
      </c>
      <c r="I23" s="5">
        <v>1664</v>
      </c>
      <c r="J23" s="5">
        <v>127</v>
      </c>
      <c r="K23" s="41">
        <v>43108</v>
      </c>
      <c r="L23" s="5"/>
      <c r="M23" s="41">
        <v>60</v>
      </c>
    </row>
    <row r="24" spans="1:13" s="4" customFormat="1" ht="12" customHeight="1">
      <c r="A24" s="35" t="s">
        <v>28</v>
      </c>
      <c r="B24" s="36"/>
      <c r="C24" s="5">
        <v>100</v>
      </c>
      <c r="D24" s="27"/>
      <c r="E24" s="5">
        <v>90667</v>
      </c>
      <c r="F24" s="5">
        <v>42601</v>
      </c>
      <c r="G24" s="41">
        <v>133268</v>
      </c>
      <c r="I24" s="5">
        <v>64993</v>
      </c>
      <c r="J24" s="5">
        <v>279</v>
      </c>
      <c r="K24" s="41">
        <v>155939</v>
      </c>
      <c r="L24" s="5"/>
      <c r="M24" s="41">
        <v>117</v>
      </c>
    </row>
    <row r="25" spans="1:13" s="4" customFormat="1" ht="12" customHeight="1">
      <c r="A25" s="35" t="s">
        <v>22</v>
      </c>
      <c r="B25" s="36"/>
      <c r="C25" s="5">
        <v>100</v>
      </c>
      <c r="D25" s="27"/>
      <c r="E25" s="5">
        <v>295754</v>
      </c>
      <c r="F25" s="5">
        <v>98184</v>
      </c>
      <c r="G25" s="41">
        <v>393938</v>
      </c>
      <c r="I25" s="5">
        <v>8236</v>
      </c>
      <c r="J25" s="5">
        <v>826</v>
      </c>
      <c r="K25" s="41">
        <v>304816</v>
      </c>
      <c r="L25" s="5"/>
      <c r="M25" s="41">
        <v>77</v>
      </c>
    </row>
    <row r="26" spans="1:13" s="4" customFormat="1" ht="19.5" customHeight="1">
      <c r="A26" s="35" t="s">
        <v>29</v>
      </c>
      <c r="B26" s="36"/>
      <c r="C26" s="5">
        <v>100</v>
      </c>
      <c r="D26" s="27"/>
      <c r="E26" s="5">
        <v>278110</v>
      </c>
      <c r="F26" s="5">
        <v>175961</v>
      </c>
      <c r="G26" s="41">
        <v>454071</v>
      </c>
      <c r="I26" s="5">
        <v>26669</v>
      </c>
      <c r="J26" s="5">
        <v>532</v>
      </c>
      <c r="K26" s="41">
        <v>305311</v>
      </c>
      <c r="L26" s="5"/>
      <c r="M26" s="41">
        <v>67</v>
      </c>
    </row>
    <row r="27" spans="1:13" s="4" customFormat="1" ht="12" customHeight="1">
      <c r="A27" s="35" t="s">
        <v>30</v>
      </c>
      <c r="B27" s="36"/>
      <c r="C27" s="5">
        <v>100</v>
      </c>
      <c r="D27" s="27"/>
      <c r="E27" s="5">
        <v>517733</v>
      </c>
      <c r="F27" s="5">
        <v>62171</v>
      </c>
      <c r="G27" s="41">
        <v>579904</v>
      </c>
      <c r="I27" s="5">
        <v>207611</v>
      </c>
      <c r="J27" s="5">
        <v>31929</v>
      </c>
      <c r="K27" s="41">
        <v>757273</v>
      </c>
      <c r="L27" s="5"/>
      <c r="M27" s="41">
        <v>131</v>
      </c>
    </row>
    <row r="28" spans="1:13" s="4" customFormat="1" ht="12" customHeight="1">
      <c r="A28" s="35" t="s">
        <v>31</v>
      </c>
      <c r="B28" s="36"/>
      <c r="C28" s="5">
        <v>100</v>
      </c>
      <c r="D28" s="27"/>
      <c r="E28" s="5">
        <v>352147</v>
      </c>
      <c r="F28" s="5">
        <v>195283</v>
      </c>
      <c r="G28" s="41">
        <v>547430</v>
      </c>
      <c r="I28" s="5">
        <v>98695</v>
      </c>
      <c r="J28" s="5">
        <v>12444</v>
      </c>
      <c r="K28" s="41">
        <v>463286</v>
      </c>
      <c r="L28" s="5"/>
      <c r="M28" s="41">
        <v>85</v>
      </c>
    </row>
    <row r="29" spans="1:13" s="4" customFormat="1" ht="12" customHeight="1">
      <c r="A29" s="35" t="s">
        <v>32</v>
      </c>
      <c r="B29" s="36"/>
      <c r="C29" s="5">
        <v>100</v>
      </c>
      <c r="D29" s="27"/>
      <c r="E29" s="5">
        <v>131830</v>
      </c>
      <c r="F29" s="5">
        <v>33705</v>
      </c>
      <c r="G29" s="41">
        <v>165535</v>
      </c>
      <c r="I29" s="5">
        <v>12047</v>
      </c>
      <c r="J29" s="5">
        <v>3134</v>
      </c>
      <c r="K29" s="41">
        <v>147011</v>
      </c>
      <c r="L29" s="5"/>
      <c r="M29" s="41">
        <v>89</v>
      </c>
    </row>
    <row r="30" spans="1:13" s="4" customFormat="1" ht="12" customHeight="1">
      <c r="A30" s="35" t="s">
        <v>35</v>
      </c>
      <c r="B30" s="36"/>
      <c r="C30" s="5">
        <v>100</v>
      </c>
      <c r="D30" s="27"/>
      <c r="E30" s="5">
        <v>81133</v>
      </c>
      <c r="F30" s="5">
        <v>25796</v>
      </c>
      <c r="G30" s="41">
        <v>106929</v>
      </c>
      <c r="I30" s="5">
        <v>105244</v>
      </c>
      <c r="J30" s="5">
        <v>2795</v>
      </c>
      <c r="K30" s="41">
        <v>189172</v>
      </c>
      <c r="L30" s="5"/>
      <c r="M30" s="41">
        <v>177</v>
      </c>
    </row>
    <row r="31" spans="1:13" s="4" customFormat="1" ht="19.5" customHeight="1">
      <c r="A31" s="35" t="s">
        <v>36</v>
      </c>
      <c r="B31" s="36"/>
      <c r="C31" s="5">
        <v>100</v>
      </c>
      <c r="D31" s="27"/>
      <c r="E31" s="5">
        <v>26245</v>
      </c>
      <c r="F31" s="5">
        <v>17345</v>
      </c>
      <c r="G31" s="41">
        <v>43590</v>
      </c>
      <c r="I31" s="5">
        <v>6536</v>
      </c>
      <c r="J31" s="5">
        <v>548</v>
      </c>
      <c r="K31" s="41">
        <v>33329</v>
      </c>
      <c r="L31" s="5"/>
      <c r="M31" s="41">
        <v>76</v>
      </c>
    </row>
    <row r="32" spans="1:13" s="4" customFormat="1" ht="12" customHeight="1">
      <c r="A32" s="35" t="s">
        <v>37</v>
      </c>
      <c r="B32" s="36"/>
      <c r="C32" s="5">
        <v>100</v>
      </c>
      <c r="D32" s="27"/>
      <c r="E32" s="5">
        <v>649275</v>
      </c>
      <c r="F32" s="5">
        <v>136103</v>
      </c>
      <c r="G32" s="41">
        <v>785378</v>
      </c>
      <c r="I32" s="5">
        <v>91789</v>
      </c>
      <c r="J32" s="5">
        <v>28242</v>
      </c>
      <c r="K32" s="41">
        <v>769306</v>
      </c>
      <c r="L32" s="5"/>
      <c r="M32" s="41">
        <v>98</v>
      </c>
    </row>
    <row r="33" spans="1:13" s="4" customFormat="1" ht="12" customHeight="1">
      <c r="A33" s="35" t="s">
        <v>38</v>
      </c>
      <c r="B33" s="36"/>
      <c r="C33" s="5">
        <v>92</v>
      </c>
      <c r="D33" s="27"/>
      <c r="E33" s="5">
        <v>277930</v>
      </c>
      <c r="F33" s="5">
        <v>57204</v>
      </c>
      <c r="G33" s="41">
        <v>335134</v>
      </c>
      <c r="I33" s="5">
        <v>61897</v>
      </c>
      <c r="J33" s="5">
        <v>73204</v>
      </c>
      <c r="K33" s="41">
        <v>413031</v>
      </c>
      <c r="L33" s="5"/>
      <c r="M33" s="41">
        <v>123</v>
      </c>
    </row>
    <row r="34" spans="1:13" s="4" customFormat="1" ht="12" customHeight="1">
      <c r="A34" s="35" t="s">
        <v>21</v>
      </c>
      <c r="B34" s="36"/>
      <c r="C34" s="5">
        <v>100</v>
      </c>
      <c r="D34" s="27"/>
      <c r="E34" s="5">
        <v>846812</v>
      </c>
      <c r="F34" s="5">
        <v>124695</v>
      </c>
      <c r="G34" s="41">
        <v>971507</v>
      </c>
      <c r="I34" s="5">
        <v>261784</v>
      </c>
      <c r="J34" s="5">
        <v>8985</v>
      </c>
      <c r="K34" s="41">
        <v>1117581</v>
      </c>
      <c r="L34" s="5"/>
      <c r="M34" s="41">
        <v>115</v>
      </c>
    </row>
    <row r="35" spans="1:13" s="4" customFormat="1" ht="12" customHeight="1">
      <c r="A35" s="35" t="s">
        <v>39</v>
      </c>
      <c r="B35" s="36"/>
      <c r="C35" s="5">
        <v>100</v>
      </c>
      <c r="D35" s="27"/>
      <c r="E35" s="5">
        <v>325648</v>
      </c>
      <c r="F35" s="5">
        <v>71696</v>
      </c>
      <c r="G35" s="41">
        <v>397344</v>
      </c>
      <c r="I35" s="5">
        <v>134239</v>
      </c>
      <c r="J35" s="5">
        <v>6862</v>
      </c>
      <c r="K35" s="41">
        <v>466749</v>
      </c>
      <c r="L35" s="5"/>
      <c r="M35" s="41">
        <v>117</v>
      </c>
    </row>
    <row r="36" spans="1:13" s="4" customFormat="1" ht="19.5" customHeight="1">
      <c r="A36" s="35" t="s">
        <v>40</v>
      </c>
      <c r="B36" s="36"/>
      <c r="C36" s="5">
        <v>100</v>
      </c>
      <c r="D36" s="27"/>
      <c r="E36" s="5">
        <v>608350</v>
      </c>
      <c r="F36" s="5">
        <v>35883</v>
      </c>
      <c r="G36" s="41">
        <v>644233</v>
      </c>
      <c r="I36" s="5">
        <v>20815</v>
      </c>
      <c r="J36" s="5">
        <v>23911</v>
      </c>
      <c r="K36" s="41">
        <v>653076</v>
      </c>
      <c r="L36" s="5"/>
      <c r="M36" s="41">
        <v>101</v>
      </c>
    </row>
    <row r="37" spans="1:13" s="4" customFormat="1" ht="12" customHeight="1">
      <c r="A37" s="35" t="s">
        <v>23</v>
      </c>
      <c r="B37" s="36"/>
      <c r="C37" s="5">
        <v>100</v>
      </c>
      <c r="D37" s="27"/>
      <c r="E37" s="5">
        <v>1062861</v>
      </c>
      <c r="F37" s="5">
        <v>51277</v>
      </c>
      <c r="G37" s="41">
        <v>1114138</v>
      </c>
      <c r="I37" s="5">
        <v>120695</v>
      </c>
      <c r="J37" s="5">
        <v>29441</v>
      </c>
      <c r="K37" s="41">
        <v>1212997</v>
      </c>
      <c r="L37" s="5"/>
      <c r="M37" s="41">
        <v>109</v>
      </c>
    </row>
    <row r="38" spans="1:13" s="4" customFormat="1" ht="12" customHeight="1">
      <c r="A38" s="35" t="s">
        <v>8</v>
      </c>
      <c r="B38" s="36"/>
      <c r="C38" s="5">
        <v>100</v>
      </c>
      <c r="D38" s="27"/>
      <c r="E38" s="5">
        <v>440662</v>
      </c>
      <c r="F38" s="5">
        <v>40494</v>
      </c>
      <c r="G38" s="41">
        <v>481156</v>
      </c>
      <c r="I38" s="5">
        <v>61094</v>
      </c>
      <c r="J38" s="5">
        <v>11809</v>
      </c>
      <c r="K38" s="41">
        <v>513565</v>
      </c>
      <c r="L38" s="5"/>
      <c r="M38" s="41">
        <v>107</v>
      </c>
    </row>
    <row r="39" spans="1:13" s="4" customFormat="1" ht="12" customHeight="1">
      <c r="A39" s="35" t="s">
        <v>41</v>
      </c>
      <c r="B39" s="36"/>
      <c r="C39" s="5">
        <v>100</v>
      </c>
      <c r="D39" s="27"/>
      <c r="E39" s="5">
        <v>275391</v>
      </c>
      <c r="F39" s="5">
        <v>48898</v>
      </c>
      <c r="G39" s="41">
        <v>324289</v>
      </c>
      <c r="I39" s="5">
        <v>9553</v>
      </c>
      <c r="J39" s="5">
        <v>1347</v>
      </c>
      <c r="K39" s="41">
        <v>286291</v>
      </c>
      <c r="L39" s="5"/>
      <c r="M39" s="41">
        <v>88</v>
      </c>
    </row>
    <row r="40" spans="1:13" s="4" customFormat="1" ht="12" customHeight="1">
      <c r="A40" s="35" t="s">
        <v>19</v>
      </c>
      <c r="B40" s="36"/>
      <c r="C40" s="5">
        <v>100</v>
      </c>
      <c r="D40" s="27"/>
      <c r="E40" s="5">
        <v>762874</v>
      </c>
      <c r="F40" s="5">
        <v>39995</v>
      </c>
      <c r="G40" s="41">
        <v>802869</v>
      </c>
      <c r="I40" s="5">
        <v>41118</v>
      </c>
      <c r="J40" s="5">
        <v>47368</v>
      </c>
      <c r="K40" s="41">
        <v>851360</v>
      </c>
      <c r="L40" s="5"/>
      <c r="M40" s="41">
        <v>106</v>
      </c>
    </row>
    <row r="41" spans="1:13" s="4" customFormat="1" ht="11.25" customHeight="1">
      <c r="A41" s="35" t="s">
        <v>42</v>
      </c>
      <c r="B41" s="36"/>
      <c r="C41" s="5">
        <v>100</v>
      </c>
      <c r="D41" s="27"/>
      <c r="E41" s="5">
        <v>109250</v>
      </c>
      <c r="F41" s="5">
        <v>38036</v>
      </c>
      <c r="G41" s="41">
        <v>147286</v>
      </c>
      <c r="I41" s="5">
        <v>26830</v>
      </c>
      <c r="J41" s="5">
        <v>364</v>
      </c>
      <c r="K41" s="41">
        <v>136444</v>
      </c>
      <c r="L41" s="5"/>
      <c r="M41" s="41">
        <v>93</v>
      </c>
    </row>
    <row r="42" spans="1:13" s="6" customFormat="1" ht="19.5" customHeight="1">
      <c r="A42" s="40" t="s">
        <v>9</v>
      </c>
      <c r="B42" s="40"/>
      <c r="C42" s="6">
        <v>99</v>
      </c>
      <c r="D42" s="43"/>
      <c r="E42" s="44">
        <v>11367403</v>
      </c>
      <c r="F42" s="44">
        <v>1897768</v>
      </c>
      <c r="G42" s="44">
        <v>13265171</v>
      </c>
      <c r="I42" s="44">
        <v>1897768</v>
      </c>
      <c r="J42" s="44">
        <v>319176</v>
      </c>
      <c r="K42" s="44">
        <v>13584347</v>
      </c>
      <c r="L42" s="38"/>
      <c r="M42" s="44">
        <v>102</v>
      </c>
    </row>
    <row r="43" spans="1:13" s="6" customFormat="1" ht="12" customHeight="1">
      <c r="A43" s="2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</row>
    <row r="44" ht="15.75" customHeight="1">
      <c r="A44" s="1" t="s">
        <v>18</v>
      </c>
    </row>
    <row r="45" ht="12" customHeight="1">
      <c r="A45" s="1" t="s">
        <v>59</v>
      </c>
    </row>
    <row r="46" spans="1:13" s="6" customFormat="1" ht="12" customHeight="1">
      <c r="A46" s="1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6" customFormat="1" ht="12" customHeight="1">
      <c r="A47" s="1" t="s">
        <v>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6" customFormat="1" ht="12" customHeight="1">
      <c r="A48" s="8" t="s">
        <v>17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ht="12" customHeight="1">
      <c r="A49" t="s">
        <v>61</v>
      </c>
    </row>
    <row r="50" ht="12" customHeight="1">
      <c r="A50" t="s">
        <v>93</v>
      </c>
    </row>
    <row r="51" ht="12" customHeight="1">
      <c r="A51" t="s">
        <v>112</v>
      </c>
    </row>
    <row r="52" ht="12" customHeight="1">
      <c r="A52" t="s">
        <v>94</v>
      </c>
    </row>
    <row r="53" ht="12" customHeight="1">
      <c r="A53" t="s">
        <v>95</v>
      </c>
    </row>
    <row r="54" ht="12" customHeight="1">
      <c r="A54" t="s">
        <v>96</v>
      </c>
    </row>
    <row r="55" ht="12" customHeight="1">
      <c r="A55" t="s">
        <v>57</v>
      </c>
    </row>
    <row r="56" ht="12" customHeight="1">
      <c r="A56" t="s">
        <v>97</v>
      </c>
    </row>
    <row r="57" spans="1:13" ht="12" customHeight="1">
      <c r="A57" t="s">
        <v>98</v>
      </c>
      <c r="B57" s="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" customHeight="1">
      <c r="A58" t="s">
        <v>99</v>
      </c>
      <c r="B58" s="8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" customHeight="1">
      <c r="A59" t="s">
        <v>100</v>
      </c>
      <c r="B59" s="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" customHeight="1">
      <c r="A60" t="s">
        <v>101</v>
      </c>
      <c r="B60" s="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" customHeight="1">
      <c r="A61" s="46" t="s">
        <v>102</v>
      </c>
      <c r="B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" customHeight="1">
      <c r="A62" s="46" t="s">
        <v>103</v>
      </c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5.75" customHeight="1">
      <c r="A63" s="2" t="s">
        <v>92</v>
      </c>
      <c r="B63" s="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3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</sheetData>
  <sheetProtection/>
  <mergeCells count="1">
    <mergeCell ref="M8:M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M57"/>
  <sheetViews>
    <sheetView zoomScalePageLayoutView="0" workbookViewId="0" topLeftCell="A1">
      <selection activeCell="M4" sqref="M4"/>
    </sheetView>
  </sheetViews>
  <sheetFormatPr defaultColWidth="16" defaultRowHeight="9.75" customHeight="1"/>
  <cols>
    <col min="1" max="1" width="9" style="3" customWidth="1"/>
    <col min="2" max="2" width="17" style="3" customWidth="1"/>
    <col min="3" max="3" width="9" style="3" customWidth="1"/>
    <col min="4" max="4" width="3" style="3" customWidth="1"/>
    <col min="5" max="5" width="11.59765625" style="3" customWidth="1"/>
    <col min="6" max="7" width="12" style="3" customWidth="1"/>
    <col min="8" max="8" width="3" style="3" customWidth="1"/>
    <col min="9" max="9" width="11.59765625" style="3" customWidth="1"/>
    <col min="10" max="11" width="12" style="3" customWidth="1"/>
    <col min="12" max="12" width="3" style="3" customWidth="1"/>
    <col min="13" max="13" width="23" style="3" customWidth="1"/>
    <col min="14" max="16384" width="16" style="3" customWidth="1"/>
  </cols>
  <sheetData>
    <row r="1" ht="34.5" customHeight="1">
      <c r="A1" s="48" t="s">
        <v>64</v>
      </c>
    </row>
    <row r="2" spans="1:13" ht="4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9.75" customHeight="1">
      <c r="A3" s="26" t="s">
        <v>107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s="14" customFormat="1" ht="15" customHeight="1">
      <c r="A4" s="28" t="s">
        <v>67</v>
      </c>
      <c r="C4" s="12"/>
      <c r="D4" s="12"/>
      <c r="E4" s="12"/>
      <c r="F4" s="12"/>
      <c r="G4" s="12"/>
      <c r="H4" s="12"/>
      <c r="I4" s="13"/>
      <c r="J4" s="12"/>
      <c r="K4" s="12"/>
      <c r="L4" s="13"/>
      <c r="M4" s="49" t="s">
        <v>128</v>
      </c>
    </row>
    <row r="5" spans="1:13" s="18" customFormat="1" ht="15.75" customHeight="1">
      <c r="A5" s="25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7" t="s">
        <v>9</v>
      </c>
    </row>
    <row r="6" spans="1:13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" customHeight="1">
      <c r="A8" s="9"/>
      <c r="B8" s="11"/>
      <c r="C8" s="19"/>
      <c r="D8" s="19"/>
      <c r="E8" s="19"/>
      <c r="F8" s="19"/>
      <c r="G8" s="27" t="s">
        <v>10</v>
      </c>
      <c r="H8" s="19"/>
      <c r="I8" s="33"/>
      <c r="J8" s="33"/>
      <c r="K8" s="27" t="s">
        <v>11</v>
      </c>
      <c r="L8" s="20"/>
      <c r="M8" s="56" t="s">
        <v>58</v>
      </c>
    </row>
    <row r="9" spans="1:13" ht="3.75" customHeight="1">
      <c r="A9" s="9"/>
      <c r="B9" s="11"/>
      <c r="C9" s="11"/>
      <c r="D9" s="11"/>
      <c r="E9" s="30"/>
      <c r="F9" s="30"/>
      <c r="G9" s="30"/>
      <c r="H9" s="20"/>
      <c r="I9" s="30"/>
      <c r="J9" s="31"/>
      <c r="K9" s="31"/>
      <c r="L9" s="9"/>
      <c r="M9" s="56"/>
    </row>
    <row r="10" spans="1:13" ht="3.75" customHeight="1">
      <c r="A10" s="9"/>
      <c r="B10" s="11"/>
      <c r="C10" s="11"/>
      <c r="D10" s="11"/>
      <c r="E10" s="11"/>
      <c r="F10" s="11"/>
      <c r="G10" s="11"/>
      <c r="H10" s="20"/>
      <c r="I10" s="11"/>
      <c r="J10" s="20"/>
      <c r="K10" s="20"/>
      <c r="L10" s="32"/>
      <c r="M10" s="56"/>
    </row>
    <row r="11" spans="1:13" s="19" customFormat="1" ht="12" customHeight="1">
      <c r="A11" s="21"/>
      <c r="C11" s="29" t="s">
        <v>52</v>
      </c>
      <c r="D11" s="29"/>
      <c r="E11" s="29" t="s">
        <v>47</v>
      </c>
      <c r="F11" s="29" t="s">
        <v>47</v>
      </c>
      <c r="G11" s="29"/>
      <c r="H11" s="33"/>
      <c r="I11" s="33" t="s">
        <v>49</v>
      </c>
      <c r="J11" s="27" t="s">
        <v>49</v>
      </c>
      <c r="K11" s="37"/>
      <c r="L11" s="34"/>
      <c r="M11" s="56"/>
    </row>
    <row r="12" spans="1:13" s="19" customFormat="1" ht="12" customHeight="1">
      <c r="A12" s="21"/>
      <c r="C12" s="29" t="s">
        <v>54</v>
      </c>
      <c r="D12" s="29"/>
      <c r="E12" s="29" t="s">
        <v>48</v>
      </c>
      <c r="F12" s="29" t="s">
        <v>14</v>
      </c>
      <c r="G12" s="29"/>
      <c r="H12" s="33"/>
      <c r="I12" s="27" t="s">
        <v>51</v>
      </c>
      <c r="J12" s="27" t="s">
        <v>12</v>
      </c>
      <c r="K12" s="37"/>
      <c r="L12" s="34"/>
      <c r="M12" s="56"/>
    </row>
    <row r="13" spans="1:13" s="19" customFormat="1" ht="12" customHeight="1">
      <c r="A13" s="21"/>
      <c r="C13" s="29" t="s">
        <v>53</v>
      </c>
      <c r="D13" s="29"/>
      <c r="E13" s="29" t="s">
        <v>44</v>
      </c>
      <c r="F13" s="29" t="s">
        <v>15</v>
      </c>
      <c r="G13" s="29" t="s">
        <v>16</v>
      </c>
      <c r="H13" s="33"/>
      <c r="I13" s="27" t="s">
        <v>50</v>
      </c>
      <c r="J13" s="27" t="s">
        <v>13</v>
      </c>
      <c r="K13" s="37" t="s">
        <v>46</v>
      </c>
      <c r="L13" s="34"/>
      <c r="M13" s="56"/>
    </row>
    <row r="14" spans="1:13" s="19" customFormat="1" ht="3.75" customHeight="1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s="19" customFormat="1" ht="3.75" customHeight="1">
      <c r="A15" s="21"/>
      <c r="M15" s="21"/>
    </row>
    <row r="16" spans="1:13" s="4" customFormat="1" ht="19.5" customHeight="1">
      <c r="A16" s="35" t="s">
        <v>4</v>
      </c>
      <c r="B16" s="36"/>
      <c r="C16" s="5">
        <v>98</v>
      </c>
      <c r="D16" s="33"/>
      <c r="E16" s="5">
        <v>2103050</v>
      </c>
      <c r="F16" s="5">
        <v>231193</v>
      </c>
      <c r="G16" s="41">
        <v>2334243</v>
      </c>
      <c r="I16" s="5">
        <v>237679</v>
      </c>
      <c r="J16" s="5">
        <v>19849</v>
      </c>
      <c r="K16" s="41">
        <v>2360578</v>
      </c>
      <c r="L16" s="5"/>
      <c r="M16" s="41">
        <v>101.12820301913726</v>
      </c>
    </row>
    <row r="17" spans="1:13" s="4" customFormat="1" ht="12" customHeight="1">
      <c r="A17" s="35" t="s">
        <v>69</v>
      </c>
      <c r="B17" s="36"/>
      <c r="C17" s="5">
        <v>100</v>
      </c>
      <c r="D17" s="33"/>
      <c r="E17" s="5">
        <v>1512652</v>
      </c>
      <c r="F17" s="5">
        <v>103440</v>
      </c>
      <c r="G17" s="41">
        <v>1616092</v>
      </c>
      <c r="I17" s="5">
        <v>179165</v>
      </c>
      <c r="J17" s="5">
        <v>9635</v>
      </c>
      <c r="K17" s="41">
        <v>1701452</v>
      </c>
      <c r="L17" s="5"/>
      <c r="M17" s="41">
        <v>105.28187751687403</v>
      </c>
    </row>
    <row r="18" spans="1:13" s="4" customFormat="1" ht="12" customHeight="1">
      <c r="A18" s="35" t="s">
        <v>70</v>
      </c>
      <c r="B18" s="36"/>
      <c r="C18" s="5">
        <v>100</v>
      </c>
      <c r="D18" s="27"/>
      <c r="E18" s="5">
        <v>403523</v>
      </c>
      <c r="F18" s="5">
        <v>82590</v>
      </c>
      <c r="G18" s="41">
        <v>486113</v>
      </c>
      <c r="I18" s="5">
        <v>94918</v>
      </c>
      <c r="J18" s="5">
        <v>4441</v>
      </c>
      <c r="K18" s="41">
        <v>502882</v>
      </c>
      <c r="L18" s="5"/>
      <c r="M18" s="41">
        <v>103.44960945294612</v>
      </c>
    </row>
    <row r="19" spans="1:13" s="4" customFormat="1" ht="12" customHeight="1">
      <c r="A19" s="35" t="s">
        <v>5</v>
      </c>
      <c r="B19" s="36"/>
      <c r="C19" s="5">
        <v>100</v>
      </c>
      <c r="D19" s="27"/>
      <c r="E19" s="5">
        <v>45485</v>
      </c>
      <c r="F19" s="5">
        <v>18690</v>
      </c>
      <c r="G19" s="41">
        <v>64175</v>
      </c>
      <c r="I19" s="5">
        <v>1263</v>
      </c>
      <c r="J19" s="5">
        <v>219</v>
      </c>
      <c r="K19" s="41">
        <v>46967</v>
      </c>
      <c r="L19" s="5"/>
      <c r="M19" s="41">
        <v>73.1858200233736</v>
      </c>
    </row>
    <row r="20" spans="1:13" s="4" customFormat="1" ht="12" customHeight="1">
      <c r="A20" s="35" t="s">
        <v>25</v>
      </c>
      <c r="B20" s="36"/>
      <c r="C20" s="5">
        <v>100</v>
      </c>
      <c r="D20" s="27"/>
      <c r="E20" s="5">
        <v>84332</v>
      </c>
      <c r="F20" s="5">
        <v>98153</v>
      </c>
      <c r="G20" s="41">
        <v>182485</v>
      </c>
      <c r="I20" s="5">
        <v>6129</v>
      </c>
      <c r="J20" s="5">
        <v>774</v>
      </c>
      <c r="K20" s="41">
        <v>91235</v>
      </c>
      <c r="L20" s="5"/>
      <c r="M20" s="41">
        <v>49.9958900731567</v>
      </c>
    </row>
    <row r="21" spans="1:13" s="4" customFormat="1" ht="19.5" customHeight="1">
      <c r="A21" s="35" t="s">
        <v>26</v>
      </c>
      <c r="B21" s="36"/>
      <c r="C21" s="5">
        <v>100</v>
      </c>
      <c r="D21" s="27"/>
      <c r="E21" s="5">
        <v>22165</v>
      </c>
      <c r="F21" s="5">
        <v>20162</v>
      </c>
      <c r="G21" s="41">
        <v>42327</v>
      </c>
      <c r="I21" s="5">
        <v>3176</v>
      </c>
      <c r="J21" s="5">
        <v>154</v>
      </c>
      <c r="K21" s="41">
        <v>25495</v>
      </c>
      <c r="L21" s="5"/>
      <c r="M21" s="41">
        <v>60.23342074798592</v>
      </c>
    </row>
    <row r="22" spans="1:13" s="4" customFormat="1" ht="12" customHeight="1">
      <c r="A22" s="35" t="s">
        <v>27</v>
      </c>
      <c r="B22" s="36"/>
      <c r="C22" s="5">
        <v>100</v>
      </c>
      <c r="D22" s="27"/>
      <c r="E22" s="5">
        <v>24934</v>
      </c>
      <c r="F22" s="5">
        <v>22139</v>
      </c>
      <c r="G22" s="41">
        <v>47073</v>
      </c>
      <c r="I22" s="5">
        <v>4654</v>
      </c>
      <c r="J22" s="5">
        <v>326</v>
      </c>
      <c r="K22" s="41">
        <v>29914</v>
      </c>
      <c r="L22" s="5"/>
      <c r="M22" s="41">
        <v>63.548106133027424</v>
      </c>
    </row>
    <row r="23" spans="1:13" s="4" customFormat="1" ht="12" customHeight="1">
      <c r="A23" s="35" t="s">
        <v>71</v>
      </c>
      <c r="B23" s="36"/>
      <c r="C23" s="5">
        <v>100</v>
      </c>
      <c r="D23" s="27"/>
      <c r="E23" s="5">
        <v>42832</v>
      </c>
      <c r="F23" s="5">
        <v>25899</v>
      </c>
      <c r="G23" s="41">
        <v>68731</v>
      </c>
      <c r="I23" s="5">
        <v>1786</v>
      </c>
      <c r="J23" s="5">
        <v>153</v>
      </c>
      <c r="K23" s="41">
        <v>44771</v>
      </c>
      <c r="L23" s="5"/>
      <c r="M23" s="41">
        <v>65.13945672258515</v>
      </c>
    </row>
    <row r="24" spans="1:13" s="4" customFormat="1" ht="12" customHeight="1">
      <c r="A24" s="35" t="s">
        <v>28</v>
      </c>
      <c r="B24" s="36"/>
      <c r="C24" s="5">
        <v>100</v>
      </c>
      <c r="D24" s="27"/>
      <c r="E24" s="5">
        <v>95078</v>
      </c>
      <c r="F24" s="5">
        <v>42969</v>
      </c>
      <c r="G24" s="41">
        <v>138047</v>
      </c>
      <c r="I24" s="5">
        <v>58962</v>
      </c>
      <c r="J24" s="5">
        <v>609</v>
      </c>
      <c r="K24" s="41">
        <v>154649</v>
      </c>
      <c r="L24" s="5"/>
      <c r="M24" s="41">
        <v>112.02633885560715</v>
      </c>
    </row>
    <row r="25" spans="1:13" s="4" customFormat="1" ht="12" customHeight="1">
      <c r="A25" s="35" t="s">
        <v>72</v>
      </c>
      <c r="B25" s="36"/>
      <c r="C25" s="5">
        <v>100</v>
      </c>
      <c r="D25" s="27"/>
      <c r="E25" s="5">
        <v>301366</v>
      </c>
      <c r="F25" s="5">
        <v>91832</v>
      </c>
      <c r="G25" s="41">
        <v>393198</v>
      </c>
      <c r="I25" s="5">
        <v>8453</v>
      </c>
      <c r="J25" s="5">
        <v>941</v>
      </c>
      <c r="K25" s="41">
        <v>310760</v>
      </c>
      <c r="L25" s="5"/>
      <c r="M25" s="41">
        <v>79.0339727058632</v>
      </c>
    </row>
    <row r="26" spans="1:13" s="4" customFormat="1" ht="19.5" customHeight="1">
      <c r="A26" s="35" t="s">
        <v>29</v>
      </c>
      <c r="B26" s="36"/>
      <c r="C26" s="5">
        <v>89</v>
      </c>
      <c r="D26" s="27"/>
      <c r="E26" s="5">
        <v>282181</v>
      </c>
      <c r="F26" s="5">
        <v>163645</v>
      </c>
      <c r="G26" s="41">
        <v>445826</v>
      </c>
      <c r="I26" s="5">
        <v>24919</v>
      </c>
      <c r="J26" s="5">
        <v>656</v>
      </c>
      <c r="K26" s="41">
        <v>307756</v>
      </c>
      <c r="L26" s="5"/>
      <c r="M26" s="41">
        <v>69.03051863282985</v>
      </c>
    </row>
    <row r="27" spans="1:13" s="4" customFormat="1" ht="12" customHeight="1">
      <c r="A27" s="35" t="s">
        <v>30</v>
      </c>
      <c r="B27" s="36"/>
      <c r="C27" s="5">
        <v>100</v>
      </c>
      <c r="D27" s="27"/>
      <c r="E27" s="5">
        <v>540776</v>
      </c>
      <c r="F27" s="5">
        <v>64115</v>
      </c>
      <c r="G27" s="41">
        <v>604891</v>
      </c>
      <c r="I27" s="5">
        <v>198808</v>
      </c>
      <c r="J27" s="5">
        <v>30715</v>
      </c>
      <c r="K27" s="41">
        <v>770299</v>
      </c>
      <c r="L27" s="5"/>
      <c r="M27" s="41">
        <v>127.34509192565272</v>
      </c>
    </row>
    <row r="28" spans="1:13" s="4" customFormat="1" ht="12" customHeight="1">
      <c r="A28" s="35" t="s">
        <v>31</v>
      </c>
      <c r="B28" s="36"/>
      <c r="C28" s="5">
        <v>100</v>
      </c>
      <c r="D28" s="27"/>
      <c r="E28" s="5">
        <v>340420</v>
      </c>
      <c r="F28" s="5">
        <v>191429</v>
      </c>
      <c r="G28" s="41">
        <v>531849</v>
      </c>
      <c r="I28" s="5">
        <v>90475</v>
      </c>
      <c r="J28" s="5">
        <v>11731</v>
      </c>
      <c r="K28" s="41">
        <v>442626</v>
      </c>
      <c r="L28" s="5"/>
      <c r="M28" s="41">
        <v>83.22399778884608</v>
      </c>
    </row>
    <row r="29" spans="1:13" s="4" customFormat="1" ht="12" customHeight="1">
      <c r="A29" s="35" t="s">
        <v>32</v>
      </c>
      <c r="B29" s="36"/>
      <c r="C29" s="5">
        <v>100</v>
      </c>
      <c r="D29" s="27"/>
      <c r="E29" s="5">
        <v>135098</v>
      </c>
      <c r="F29" s="5">
        <v>33324</v>
      </c>
      <c r="G29" s="41">
        <v>168422</v>
      </c>
      <c r="I29" s="5">
        <v>11230</v>
      </c>
      <c r="J29" s="5">
        <v>2436</v>
      </c>
      <c r="K29" s="41">
        <v>148764</v>
      </c>
      <c r="L29" s="5"/>
      <c r="M29" s="41">
        <v>88.32812815427913</v>
      </c>
    </row>
    <row r="30" spans="1:13" s="4" customFormat="1" ht="12" customHeight="1">
      <c r="A30" s="35" t="s">
        <v>35</v>
      </c>
      <c r="B30" s="36"/>
      <c r="C30" s="5">
        <v>100</v>
      </c>
      <c r="D30" s="27"/>
      <c r="E30" s="5">
        <v>84263</v>
      </c>
      <c r="F30" s="5">
        <v>24814</v>
      </c>
      <c r="G30" s="41">
        <v>109077</v>
      </c>
      <c r="I30" s="5">
        <v>99097</v>
      </c>
      <c r="J30" s="5">
        <v>2502</v>
      </c>
      <c r="K30" s="41">
        <v>185862</v>
      </c>
      <c r="L30" s="5"/>
      <c r="M30" s="41">
        <v>170.39522539123737</v>
      </c>
    </row>
    <row r="31" spans="1:13" s="4" customFormat="1" ht="19.5" customHeight="1">
      <c r="A31" s="35" t="s">
        <v>36</v>
      </c>
      <c r="B31" s="36"/>
      <c r="C31" s="5">
        <v>100</v>
      </c>
      <c r="D31" s="27"/>
      <c r="E31" s="5">
        <v>26918</v>
      </c>
      <c r="F31" s="5">
        <v>14772</v>
      </c>
      <c r="G31" s="41">
        <v>41690</v>
      </c>
      <c r="I31" s="5">
        <v>7471</v>
      </c>
      <c r="J31" s="5">
        <v>663</v>
      </c>
      <c r="K31" s="41">
        <v>35052</v>
      </c>
      <c r="L31" s="5"/>
      <c r="M31" s="41">
        <v>84.07771647877189</v>
      </c>
    </row>
    <row r="32" spans="1:13" s="4" customFormat="1" ht="12" customHeight="1">
      <c r="A32" s="35" t="s">
        <v>37</v>
      </c>
      <c r="B32" s="36"/>
      <c r="C32" s="5">
        <v>100</v>
      </c>
      <c r="D32" s="27"/>
      <c r="E32" s="5">
        <v>638888</v>
      </c>
      <c r="F32" s="5">
        <v>135336</v>
      </c>
      <c r="G32" s="41">
        <v>774224</v>
      </c>
      <c r="I32" s="5">
        <v>87325</v>
      </c>
      <c r="J32" s="5">
        <v>25583</v>
      </c>
      <c r="K32" s="41">
        <v>751796</v>
      </c>
      <c r="L32" s="5"/>
      <c r="M32" s="41">
        <v>97.10316394221827</v>
      </c>
    </row>
    <row r="33" spans="1:13" s="4" customFormat="1" ht="12" customHeight="1">
      <c r="A33" s="35" t="s">
        <v>38</v>
      </c>
      <c r="B33" s="36"/>
      <c r="C33" s="5">
        <v>100</v>
      </c>
      <c r="D33" s="27"/>
      <c r="E33" s="5">
        <v>300256</v>
      </c>
      <c r="F33" s="5">
        <v>54371</v>
      </c>
      <c r="G33" s="41">
        <v>354627</v>
      </c>
      <c r="I33" s="5">
        <v>67285</v>
      </c>
      <c r="J33" s="5">
        <v>54279</v>
      </c>
      <c r="K33" s="41">
        <v>421820</v>
      </c>
      <c r="L33" s="5"/>
      <c r="M33" s="41">
        <v>118.94751386668246</v>
      </c>
    </row>
    <row r="34" spans="1:13" s="4" customFormat="1" ht="12" customHeight="1">
      <c r="A34" s="51" t="s">
        <v>73</v>
      </c>
      <c r="B34" s="52"/>
      <c r="C34" s="5">
        <v>100</v>
      </c>
      <c r="D34" s="27"/>
      <c r="E34" s="5">
        <v>846398</v>
      </c>
      <c r="F34" s="5">
        <v>124515</v>
      </c>
      <c r="G34" s="53">
        <v>970913</v>
      </c>
      <c r="I34" s="5">
        <v>269103</v>
      </c>
      <c r="J34" s="5">
        <v>9867</v>
      </c>
      <c r="K34" s="53">
        <v>1125368</v>
      </c>
      <c r="L34" s="5"/>
      <c r="M34" s="41">
        <v>115.90822246689456</v>
      </c>
    </row>
    <row r="35" spans="1:13" s="4" customFormat="1" ht="12" customHeight="1">
      <c r="A35" s="35" t="s">
        <v>39</v>
      </c>
      <c r="B35" s="36"/>
      <c r="C35" s="5">
        <v>100</v>
      </c>
      <c r="D35" s="27"/>
      <c r="E35" s="5">
        <v>320122</v>
      </c>
      <c r="F35" s="5">
        <v>70046</v>
      </c>
      <c r="G35" s="41">
        <v>390168</v>
      </c>
      <c r="I35" s="5">
        <v>132670</v>
      </c>
      <c r="J35" s="5">
        <v>4649</v>
      </c>
      <c r="K35" s="41">
        <v>457441</v>
      </c>
      <c r="L35" s="5"/>
      <c r="M35" s="41">
        <v>117.24205983063706</v>
      </c>
    </row>
    <row r="36" spans="1:13" s="4" customFormat="1" ht="19.5" customHeight="1">
      <c r="A36" s="35" t="s">
        <v>40</v>
      </c>
      <c r="B36" s="36"/>
      <c r="C36" s="5">
        <v>100</v>
      </c>
      <c r="D36" s="27"/>
      <c r="E36" s="5">
        <v>642935</v>
      </c>
      <c r="F36" s="5">
        <v>36820</v>
      </c>
      <c r="G36" s="41">
        <v>679755</v>
      </c>
      <c r="I36" s="5">
        <v>23173</v>
      </c>
      <c r="J36" s="5">
        <v>21628</v>
      </c>
      <c r="K36" s="41">
        <v>687736</v>
      </c>
      <c r="L36" s="5"/>
      <c r="M36" s="41">
        <v>101.17409949172864</v>
      </c>
    </row>
    <row r="37" spans="1:13" s="4" customFormat="1" ht="12" customHeight="1">
      <c r="A37" s="35" t="s">
        <v>74</v>
      </c>
      <c r="B37" s="36"/>
      <c r="C37" s="5">
        <v>100</v>
      </c>
      <c r="D37" s="27"/>
      <c r="E37" s="5">
        <v>1057201</v>
      </c>
      <c r="F37" s="5">
        <v>65440</v>
      </c>
      <c r="G37" s="41">
        <v>1122641</v>
      </c>
      <c r="I37" s="5">
        <v>117279</v>
      </c>
      <c r="J37" s="5">
        <v>26367</v>
      </c>
      <c r="K37" s="41">
        <v>1200847</v>
      </c>
      <c r="L37" s="5"/>
      <c r="M37" s="41">
        <v>106.96625190065213</v>
      </c>
    </row>
    <row r="38" spans="1:13" s="4" customFormat="1" ht="12" customHeight="1">
      <c r="A38" s="35" t="s">
        <v>75</v>
      </c>
      <c r="B38" s="36"/>
      <c r="C38" s="5">
        <v>100</v>
      </c>
      <c r="D38" s="27"/>
      <c r="E38" s="5">
        <v>472905</v>
      </c>
      <c r="F38" s="5">
        <v>38215</v>
      </c>
      <c r="G38" s="41">
        <v>511120</v>
      </c>
      <c r="I38" s="5">
        <v>63437</v>
      </c>
      <c r="J38" s="5">
        <v>11169</v>
      </c>
      <c r="K38" s="41">
        <v>547511</v>
      </c>
      <c r="L38" s="5"/>
      <c r="M38" s="41">
        <v>107.11985443731413</v>
      </c>
    </row>
    <row r="39" spans="1:13" s="4" customFormat="1" ht="12" customHeight="1">
      <c r="A39" s="35" t="s">
        <v>41</v>
      </c>
      <c r="B39" s="36"/>
      <c r="C39" s="5">
        <v>100</v>
      </c>
      <c r="D39" s="27"/>
      <c r="E39" s="5">
        <v>277840</v>
      </c>
      <c r="F39" s="5">
        <v>47137</v>
      </c>
      <c r="G39" s="41">
        <v>324977</v>
      </c>
      <c r="I39" s="5">
        <v>11230</v>
      </c>
      <c r="J39" s="5">
        <v>1131</v>
      </c>
      <c r="K39" s="41">
        <v>290201</v>
      </c>
      <c r="L39" s="5"/>
      <c r="M39" s="41">
        <v>89.29893500155396</v>
      </c>
    </row>
    <row r="40" spans="1:13" s="4" customFormat="1" ht="12" customHeight="1">
      <c r="A40" s="35" t="s">
        <v>76</v>
      </c>
      <c r="B40" s="36"/>
      <c r="C40" s="5">
        <v>100</v>
      </c>
      <c r="D40" s="27"/>
      <c r="E40" s="5">
        <v>888213</v>
      </c>
      <c r="F40" s="5">
        <v>43914</v>
      </c>
      <c r="G40" s="41">
        <v>932127</v>
      </c>
      <c r="I40" s="5">
        <v>54901</v>
      </c>
      <c r="J40" s="5">
        <v>44801</v>
      </c>
      <c r="K40" s="41">
        <v>987915</v>
      </c>
      <c r="L40" s="5"/>
      <c r="M40" s="41">
        <v>105.98502135438626</v>
      </c>
    </row>
    <row r="41" spans="1:13" s="4" customFormat="1" ht="11.25" customHeight="1">
      <c r="A41" s="35" t="s">
        <v>42</v>
      </c>
      <c r="B41" s="36"/>
      <c r="C41" s="5">
        <v>100</v>
      </c>
      <c r="D41" s="27"/>
      <c r="E41" s="5">
        <v>111716</v>
      </c>
      <c r="F41" s="5">
        <v>36290</v>
      </c>
      <c r="G41" s="41">
        <v>148006</v>
      </c>
      <c r="I41" s="5">
        <v>26662</v>
      </c>
      <c r="J41" s="5">
        <v>272</v>
      </c>
      <c r="K41" s="41">
        <v>138650</v>
      </c>
      <c r="L41" s="5"/>
      <c r="M41" s="41">
        <v>93.67863464994663</v>
      </c>
    </row>
    <row r="42" spans="1:13" s="6" customFormat="1" ht="19.5" customHeight="1">
      <c r="A42" s="40" t="s">
        <v>9</v>
      </c>
      <c r="B42" s="40"/>
      <c r="C42" s="6">
        <v>99</v>
      </c>
      <c r="D42" s="43"/>
      <c r="E42" s="44">
        <v>11601547</v>
      </c>
      <c r="F42" s="44">
        <v>1881250</v>
      </c>
      <c r="G42" s="44">
        <v>13482797</v>
      </c>
      <c r="I42" s="44">
        <v>1881250</v>
      </c>
      <c r="J42" s="44">
        <v>285550</v>
      </c>
      <c r="K42" s="44">
        <v>13768347</v>
      </c>
      <c r="L42" s="38"/>
      <c r="M42" s="44">
        <v>102.11788399691844</v>
      </c>
    </row>
    <row r="43" spans="1:13" s="6" customFormat="1" ht="12" customHeight="1">
      <c r="A43" s="2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</row>
    <row r="44" ht="15.75" customHeight="1">
      <c r="A44" s="1" t="s">
        <v>18</v>
      </c>
    </row>
    <row r="45" ht="12" customHeight="1">
      <c r="A45" s="1" t="s">
        <v>59</v>
      </c>
    </row>
    <row r="46" ht="12" customHeight="1">
      <c r="A46" s="1" t="s">
        <v>60</v>
      </c>
    </row>
    <row r="47" ht="12" customHeight="1">
      <c r="A47" s="1" t="s">
        <v>43</v>
      </c>
    </row>
    <row r="48" ht="12" customHeight="1">
      <c r="A48" s="8" t="s">
        <v>17</v>
      </c>
    </row>
    <row r="49" ht="12" customHeight="1">
      <c r="A49" t="s">
        <v>61</v>
      </c>
    </row>
    <row r="50" ht="12" customHeight="1">
      <c r="A50" t="s">
        <v>86</v>
      </c>
    </row>
    <row r="51" ht="12" customHeight="1">
      <c r="A51" t="s">
        <v>87</v>
      </c>
    </row>
    <row r="52" ht="12" customHeight="1">
      <c r="A52" t="s">
        <v>88</v>
      </c>
    </row>
    <row r="53" ht="12" customHeight="1">
      <c r="A53" t="s">
        <v>89</v>
      </c>
    </row>
    <row r="54" ht="12" customHeight="1">
      <c r="A54" t="s">
        <v>90</v>
      </c>
    </row>
    <row r="55" spans="1:13" ht="12" customHeight="1">
      <c r="A55" t="s">
        <v>91</v>
      </c>
      <c r="B55"/>
      <c r="C55"/>
      <c r="D55"/>
      <c r="E55"/>
      <c r="F55"/>
      <c r="G55"/>
      <c r="H55"/>
      <c r="I55"/>
      <c r="J55"/>
      <c r="K55"/>
      <c r="L55"/>
      <c r="M55"/>
    </row>
    <row r="56" spans="1:13" ht="15.75" customHeight="1">
      <c r="A56" s="2" t="s">
        <v>92</v>
      </c>
      <c r="B56" s="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3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</sheetData>
  <sheetProtection/>
  <mergeCells count="1">
    <mergeCell ref="M8:M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M58"/>
  <sheetViews>
    <sheetView zoomScalePageLayoutView="0" workbookViewId="0" topLeftCell="A1">
      <selection activeCell="M4" sqref="M4"/>
    </sheetView>
  </sheetViews>
  <sheetFormatPr defaultColWidth="16" defaultRowHeight="9.75" customHeight="1"/>
  <cols>
    <col min="1" max="1" width="9" style="3" customWidth="1"/>
    <col min="2" max="2" width="17" style="3" customWidth="1"/>
    <col min="3" max="3" width="9" style="3" customWidth="1"/>
    <col min="4" max="4" width="3" style="3" customWidth="1"/>
    <col min="5" max="5" width="11.59765625" style="3" customWidth="1"/>
    <col min="6" max="7" width="12" style="3" customWidth="1"/>
    <col min="8" max="8" width="3" style="3" customWidth="1"/>
    <col min="9" max="9" width="11.59765625" style="3" customWidth="1"/>
    <col min="10" max="11" width="12" style="3" customWidth="1"/>
    <col min="12" max="12" width="3" style="3" customWidth="1"/>
    <col min="13" max="13" width="23" style="3" customWidth="1"/>
    <col min="14" max="16384" width="16" style="3" customWidth="1"/>
  </cols>
  <sheetData>
    <row r="1" ht="34.5" customHeight="1">
      <c r="A1" s="48" t="s">
        <v>64</v>
      </c>
    </row>
    <row r="2" spans="1:13" ht="4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39.75" customHeight="1">
      <c r="A3" s="26" t="s">
        <v>107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s="14" customFormat="1" ht="15" customHeight="1">
      <c r="A4" s="28" t="s">
        <v>68</v>
      </c>
      <c r="C4" s="12"/>
      <c r="D4" s="12"/>
      <c r="E4" s="12"/>
      <c r="F4" s="12"/>
      <c r="G4" s="12"/>
      <c r="H4" s="12"/>
      <c r="I4" s="13"/>
      <c r="J4" s="12"/>
      <c r="K4" s="12"/>
      <c r="L4" s="13"/>
      <c r="M4" s="49" t="s">
        <v>128</v>
      </c>
    </row>
    <row r="5" spans="1:13" s="18" customFormat="1" ht="15.75" customHeight="1">
      <c r="A5" s="25" t="s">
        <v>2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7" t="s">
        <v>9</v>
      </c>
    </row>
    <row r="6" spans="1:13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3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" customHeight="1">
      <c r="A8" s="9"/>
      <c r="B8" s="11"/>
      <c r="C8" s="19"/>
      <c r="D8" s="19"/>
      <c r="E8" s="19"/>
      <c r="F8" s="19"/>
      <c r="G8" s="27" t="s">
        <v>10</v>
      </c>
      <c r="H8" s="19"/>
      <c r="I8" s="33"/>
      <c r="J8" s="33"/>
      <c r="K8" s="27" t="s">
        <v>11</v>
      </c>
      <c r="L8" s="20"/>
      <c r="M8" s="56" t="s">
        <v>58</v>
      </c>
    </row>
    <row r="9" spans="1:13" ht="3.75" customHeight="1">
      <c r="A9" s="9"/>
      <c r="B9" s="11"/>
      <c r="C9" s="11"/>
      <c r="D9" s="11"/>
      <c r="E9" s="30"/>
      <c r="F9" s="30"/>
      <c r="G9" s="30"/>
      <c r="H9" s="20"/>
      <c r="I9" s="30"/>
      <c r="J9" s="31"/>
      <c r="K9" s="31"/>
      <c r="L9" s="9"/>
      <c r="M9" s="56"/>
    </row>
    <row r="10" spans="1:13" ht="3.75" customHeight="1">
      <c r="A10" s="9"/>
      <c r="B10" s="11"/>
      <c r="C10" s="11"/>
      <c r="D10" s="11"/>
      <c r="E10" s="11"/>
      <c r="F10" s="11"/>
      <c r="G10" s="11"/>
      <c r="H10" s="20"/>
      <c r="I10" s="11"/>
      <c r="J10" s="20"/>
      <c r="K10" s="20"/>
      <c r="L10" s="32"/>
      <c r="M10" s="56"/>
    </row>
    <row r="11" spans="1:13" s="19" customFormat="1" ht="12" customHeight="1">
      <c r="A11" s="21"/>
      <c r="C11" s="29" t="s">
        <v>52</v>
      </c>
      <c r="D11" s="29"/>
      <c r="E11" s="29" t="s">
        <v>47</v>
      </c>
      <c r="F11" s="29" t="s">
        <v>47</v>
      </c>
      <c r="G11" s="29"/>
      <c r="H11" s="33"/>
      <c r="I11" s="33" t="s">
        <v>49</v>
      </c>
      <c r="J11" s="27" t="s">
        <v>49</v>
      </c>
      <c r="K11" s="37"/>
      <c r="L11" s="34"/>
      <c r="M11" s="56"/>
    </row>
    <row r="12" spans="1:13" s="19" customFormat="1" ht="12" customHeight="1">
      <c r="A12" s="21"/>
      <c r="C12" s="29" t="s">
        <v>54</v>
      </c>
      <c r="D12" s="29"/>
      <c r="E12" s="29" t="s">
        <v>48</v>
      </c>
      <c r="F12" s="29" t="s">
        <v>14</v>
      </c>
      <c r="G12" s="29"/>
      <c r="H12" s="33"/>
      <c r="I12" s="27" t="s">
        <v>51</v>
      </c>
      <c r="J12" s="27" t="s">
        <v>12</v>
      </c>
      <c r="K12" s="37"/>
      <c r="L12" s="34"/>
      <c r="M12" s="56"/>
    </row>
    <row r="13" spans="1:13" s="19" customFormat="1" ht="12" customHeight="1">
      <c r="A13" s="21"/>
      <c r="C13" s="29" t="s">
        <v>53</v>
      </c>
      <c r="D13" s="29"/>
      <c r="E13" s="29" t="s">
        <v>44</v>
      </c>
      <c r="F13" s="29" t="s">
        <v>15</v>
      </c>
      <c r="G13" s="29" t="s">
        <v>16</v>
      </c>
      <c r="H13" s="33"/>
      <c r="I13" s="27" t="s">
        <v>50</v>
      </c>
      <c r="J13" s="27" t="s">
        <v>13</v>
      </c>
      <c r="K13" s="37" t="s">
        <v>46</v>
      </c>
      <c r="L13" s="34"/>
      <c r="M13" s="56"/>
    </row>
    <row r="14" spans="1:13" s="19" customFormat="1" ht="3.75" customHeight="1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s="19" customFormat="1" ht="3.75" customHeight="1">
      <c r="A15" s="21"/>
      <c r="M15" s="21"/>
    </row>
    <row r="16" spans="1:13" s="4" customFormat="1" ht="19.5" customHeight="1">
      <c r="A16" s="35" t="s">
        <v>4</v>
      </c>
      <c r="B16" s="36"/>
      <c r="C16" s="5">
        <v>100</v>
      </c>
      <c r="D16" s="33"/>
      <c r="E16" s="5">
        <v>2118596</v>
      </c>
      <c r="F16" s="5">
        <v>234556</v>
      </c>
      <c r="G16" s="41">
        <v>2353152</v>
      </c>
      <c r="I16" s="5">
        <v>236501</v>
      </c>
      <c r="J16" s="5">
        <v>21602</v>
      </c>
      <c r="K16" s="41">
        <v>2376699</v>
      </c>
      <c r="L16" s="5"/>
      <c r="M16" s="41">
        <v>101.00065784105745</v>
      </c>
    </row>
    <row r="17" spans="1:13" s="4" customFormat="1" ht="12" customHeight="1">
      <c r="A17" s="35" t="s">
        <v>69</v>
      </c>
      <c r="B17" s="36"/>
      <c r="C17" s="5">
        <v>100</v>
      </c>
      <c r="D17" s="33"/>
      <c r="E17" s="5">
        <v>1554431</v>
      </c>
      <c r="F17" s="5">
        <v>101558</v>
      </c>
      <c r="G17" s="41">
        <v>1655989</v>
      </c>
      <c r="I17" s="5">
        <v>180261</v>
      </c>
      <c r="J17" s="5">
        <v>13765</v>
      </c>
      <c r="K17" s="41">
        <v>1748457</v>
      </c>
      <c r="L17" s="5"/>
      <c r="M17" s="41">
        <v>105.58385351593519</v>
      </c>
    </row>
    <row r="18" spans="1:13" s="4" customFormat="1" ht="12" customHeight="1">
      <c r="A18" s="35" t="s">
        <v>70</v>
      </c>
      <c r="B18" s="36"/>
      <c r="C18" s="5">
        <v>100</v>
      </c>
      <c r="D18" s="27"/>
      <c r="E18" s="5">
        <v>410052</v>
      </c>
      <c r="F18" s="5">
        <v>81238</v>
      </c>
      <c r="G18" s="41">
        <v>491290</v>
      </c>
      <c r="I18" s="5">
        <v>91434</v>
      </c>
      <c r="J18" s="5">
        <v>6273</v>
      </c>
      <c r="K18" s="41">
        <v>507759</v>
      </c>
      <c r="L18" s="5"/>
      <c r="M18" s="41">
        <v>103.35219524109996</v>
      </c>
    </row>
    <row r="19" spans="1:13" s="4" customFormat="1" ht="12" customHeight="1">
      <c r="A19" s="35" t="s">
        <v>5</v>
      </c>
      <c r="B19" s="36"/>
      <c r="C19" s="5">
        <v>100</v>
      </c>
      <c r="D19" s="27"/>
      <c r="E19" s="5">
        <v>47269</v>
      </c>
      <c r="F19" s="5">
        <v>19212</v>
      </c>
      <c r="G19" s="41">
        <v>66481</v>
      </c>
      <c r="I19" s="5">
        <v>1043</v>
      </c>
      <c r="J19" s="5">
        <v>244</v>
      </c>
      <c r="K19" s="41">
        <v>48556</v>
      </c>
      <c r="L19" s="5"/>
      <c r="M19" s="41">
        <v>73.03740918457905</v>
      </c>
    </row>
    <row r="20" spans="1:13" s="4" customFormat="1" ht="12" customHeight="1">
      <c r="A20" s="35" t="s">
        <v>25</v>
      </c>
      <c r="B20" s="36"/>
      <c r="C20" s="5">
        <v>100</v>
      </c>
      <c r="D20" s="27"/>
      <c r="E20" s="5">
        <v>85945</v>
      </c>
      <c r="F20" s="5">
        <v>96172</v>
      </c>
      <c r="G20" s="41">
        <v>182117</v>
      </c>
      <c r="I20" s="5">
        <v>7023</v>
      </c>
      <c r="J20" s="5">
        <v>967</v>
      </c>
      <c r="K20" s="41">
        <v>93935</v>
      </c>
      <c r="L20" s="5"/>
      <c r="M20" s="41">
        <v>51.57947912605633</v>
      </c>
    </row>
    <row r="21" spans="1:13" s="4" customFormat="1" ht="19.5" customHeight="1">
      <c r="A21" s="35" t="s">
        <v>26</v>
      </c>
      <c r="B21" s="36"/>
      <c r="C21" s="5">
        <v>100</v>
      </c>
      <c r="D21" s="27"/>
      <c r="E21" s="5">
        <v>24044</v>
      </c>
      <c r="F21" s="5">
        <v>19494</v>
      </c>
      <c r="G21" s="41">
        <v>43538</v>
      </c>
      <c r="I21" s="5">
        <v>3749</v>
      </c>
      <c r="J21" s="5">
        <v>141</v>
      </c>
      <c r="K21" s="41">
        <v>27934</v>
      </c>
      <c r="L21" s="5"/>
      <c r="M21" s="41">
        <v>64.16004409940741</v>
      </c>
    </row>
    <row r="22" spans="1:13" s="4" customFormat="1" ht="12" customHeight="1">
      <c r="A22" s="35" t="s">
        <v>27</v>
      </c>
      <c r="B22" s="36"/>
      <c r="C22" s="5">
        <v>100</v>
      </c>
      <c r="D22" s="27"/>
      <c r="E22" s="5">
        <v>26115</v>
      </c>
      <c r="F22" s="5">
        <v>22537</v>
      </c>
      <c r="G22" s="41">
        <v>48652</v>
      </c>
      <c r="I22" s="5">
        <v>4848</v>
      </c>
      <c r="J22" s="5">
        <v>318</v>
      </c>
      <c r="K22" s="41">
        <v>31281</v>
      </c>
      <c r="L22" s="5"/>
      <c r="M22" s="41">
        <v>64.29540409438461</v>
      </c>
    </row>
    <row r="23" spans="1:13" s="4" customFormat="1" ht="12" customHeight="1">
      <c r="A23" s="35" t="s">
        <v>71</v>
      </c>
      <c r="B23" s="36"/>
      <c r="C23" s="5">
        <v>100</v>
      </c>
      <c r="D23" s="27"/>
      <c r="E23" s="5">
        <v>46324</v>
      </c>
      <c r="F23" s="5">
        <v>20570</v>
      </c>
      <c r="G23" s="41">
        <v>66894</v>
      </c>
      <c r="I23" s="5">
        <v>4221</v>
      </c>
      <c r="J23" s="5">
        <v>218</v>
      </c>
      <c r="K23" s="41">
        <v>50763</v>
      </c>
      <c r="L23" s="5"/>
      <c r="M23" s="41">
        <v>75.88572966185308</v>
      </c>
    </row>
    <row r="24" spans="1:13" s="4" customFormat="1" ht="12" customHeight="1">
      <c r="A24" s="35" t="s">
        <v>28</v>
      </c>
      <c r="B24" s="36"/>
      <c r="C24" s="5">
        <v>100</v>
      </c>
      <c r="D24" s="27"/>
      <c r="E24" s="5">
        <v>97078</v>
      </c>
      <c r="F24" s="5">
        <v>43637</v>
      </c>
      <c r="G24" s="41">
        <v>140715</v>
      </c>
      <c r="I24" s="5">
        <v>53975</v>
      </c>
      <c r="J24" s="5">
        <v>520</v>
      </c>
      <c r="K24" s="41">
        <v>151573</v>
      </c>
      <c r="L24" s="5"/>
      <c r="M24" s="41">
        <v>107.71630600859893</v>
      </c>
    </row>
    <row r="25" spans="1:13" s="4" customFormat="1" ht="12" customHeight="1">
      <c r="A25" s="35" t="s">
        <v>72</v>
      </c>
      <c r="B25" s="36"/>
      <c r="C25" s="5">
        <v>100</v>
      </c>
      <c r="D25" s="27"/>
      <c r="E25" s="5">
        <v>300850</v>
      </c>
      <c r="F25" s="5">
        <v>91779</v>
      </c>
      <c r="G25" s="41">
        <v>392629</v>
      </c>
      <c r="I25" s="5">
        <v>7294</v>
      </c>
      <c r="J25" s="5">
        <v>693</v>
      </c>
      <c r="K25" s="41">
        <v>308837</v>
      </c>
      <c r="L25" s="5"/>
      <c r="M25" s="41">
        <v>78.65873381742051</v>
      </c>
    </row>
    <row r="26" spans="1:13" s="4" customFormat="1" ht="19.5" customHeight="1">
      <c r="A26" s="35" t="s">
        <v>29</v>
      </c>
      <c r="B26" s="36"/>
      <c r="C26" s="5">
        <v>100</v>
      </c>
      <c r="D26" s="27"/>
      <c r="E26" s="5">
        <v>300537</v>
      </c>
      <c r="F26" s="5">
        <v>148903</v>
      </c>
      <c r="G26" s="41">
        <v>449440</v>
      </c>
      <c r="I26" s="5">
        <v>29507</v>
      </c>
      <c r="J26" s="5">
        <v>366</v>
      </c>
      <c r="K26" s="41">
        <v>330410</v>
      </c>
      <c r="L26" s="5"/>
      <c r="M26" s="41">
        <v>73.51593093627625</v>
      </c>
    </row>
    <row r="27" spans="1:13" s="4" customFormat="1" ht="12" customHeight="1">
      <c r="A27" s="35" t="s">
        <v>30</v>
      </c>
      <c r="B27" s="36"/>
      <c r="C27" s="5">
        <v>100</v>
      </c>
      <c r="D27" s="27"/>
      <c r="E27" s="5">
        <v>553142</v>
      </c>
      <c r="F27" s="5">
        <v>64369</v>
      </c>
      <c r="G27" s="41">
        <v>617511</v>
      </c>
      <c r="I27" s="5">
        <v>200454</v>
      </c>
      <c r="J27" s="5">
        <v>28773</v>
      </c>
      <c r="K27" s="41">
        <v>782369</v>
      </c>
      <c r="L27" s="5"/>
      <c r="M27" s="41">
        <v>126.6971762446337</v>
      </c>
    </row>
    <row r="28" spans="1:13" s="4" customFormat="1" ht="12" customHeight="1">
      <c r="A28" s="35" t="s">
        <v>31</v>
      </c>
      <c r="B28" s="36"/>
      <c r="C28" s="5">
        <v>100</v>
      </c>
      <c r="D28" s="27"/>
      <c r="E28" s="5">
        <v>343934</v>
      </c>
      <c r="F28" s="5">
        <v>190901</v>
      </c>
      <c r="G28" s="41">
        <v>534835</v>
      </c>
      <c r="I28" s="5">
        <v>83095</v>
      </c>
      <c r="J28" s="5">
        <v>11326</v>
      </c>
      <c r="K28" s="41">
        <v>438355</v>
      </c>
      <c r="L28" s="5"/>
      <c r="M28" s="41">
        <v>81.96079164602168</v>
      </c>
    </row>
    <row r="29" spans="1:13" s="4" customFormat="1" ht="12" customHeight="1">
      <c r="A29" s="35" t="s">
        <v>32</v>
      </c>
      <c r="B29" s="36"/>
      <c r="C29" s="5">
        <v>75</v>
      </c>
      <c r="D29" s="27"/>
      <c r="E29" s="5">
        <v>132373</v>
      </c>
      <c r="F29" s="5">
        <v>32374</v>
      </c>
      <c r="G29" s="41">
        <v>164747</v>
      </c>
      <c r="I29" s="5">
        <v>9736</v>
      </c>
      <c r="J29" s="5">
        <v>2367</v>
      </c>
      <c r="K29" s="41">
        <v>144476</v>
      </c>
      <c r="L29" s="5"/>
      <c r="M29" s="41">
        <v>87.69567882874954</v>
      </c>
    </row>
    <row r="30" spans="1:13" s="4" customFormat="1" ht="12" customHeight="1">
      <c r="A30" s="35" t="s">
        <v>35</v>
      </c>
      <c r="B30" s="36"/>
      <c r="C30" s="5">
        <v>100</v>
      </c>
      <c r="D30" s="27"/>
      <c r="E30" s="5">
        <v>80717</v>
      </c>
      <c r="F30" s="5">
        <v>23991</v>
      </c>
      <c r="G30" s="41">
        <v>104708</v>
      </c>
      <c r="I30" s="5">
        <v>103817</v>
      </c>
      <c r="J30" s="5">
        <v>1829</v>
      </c>
      <c r="K30" s="41">
        <v>186363</v>
      </c>
      <c r="L30" s="5"/>
      <c r="M30" s="41">
        <v>177.98353516445735</v>
      </c>
    </row>
    <row r="31" spans="1:13" s="4" customFormat="1" ht="19.5" customHeight="1">
      <c r="A31" s="35" t="s">
        <v>36</v>
      </c>
      <c r="B31" s="36"/>
      <c r="C31" s="5">
        <v>100</v>
      </c>
      <c r="D31" s="27"/>
      <c r="E31" s="5">
        <v>27318</v>
      </c>
      <c r="F31" s="5">
        <v>16824</v>
      </c>
      <c r="G31" s="41">
        <v>44142</v>
      </c>
      <c r="I31" s="5">
        <v>6344</v>
      </c>
      <c r="J31" s="5">
        <v>677</v>
      </c>
      <c r="K31" s="41">
        <v>34339</v>
      </c>
      <c r="L31" s="5"/>
      <c r="M31" s="41">
        <v>77.79212541343846</v>
      </c>
    </row>
    <row r="32" spans="1:13" s="4" customFormat="1" ht="12" customHeight="1">
      <c r="A32" s="35" t="s">
        <v>37</v>
      </c>
      <c r="B32" s="36"/>
      <c r="C32" s="5">
        <v>100</v>
      </c>
      <c r="D32" s="27"/>
      <c r="E32" s="5">
        <v>631133</v>
      </c>
      <c r="F32" s="5">
        <v>130586</v>
      </c>
      <c r="G32" s="41">
        <v>761719</v>
      </c>
      <c r="I32" s="5">
        <v>86917</v>
      </c>
      <c r="J32" s="5">
        <v>26787</v>
      </c>
      <c r="K32" s="41">
        <v>744837</v>
      </c>
      <c r="L32" s="5"/>
      <c r="M32" s="41">
        <v>97.78369713765838</v>
      </c>
    </row>
    <row r="33" spans="1:13" s="4" customFormat="1" ht="12" customHeight="1">
      <c r="A33" s="35" t="s">
        <v>38</v>
      </c>
      <c r="B33" s="36"/>
      <c r="C33" s="5">
        <v>100</v>
      </c>
      <c r="D33" s="27"/>
      <c r="E33" s="5">
        <v>277948</v>
      </c>
      <c r="F33" s="5">
        <v>56033</v>
      </c>
      <c r="G33" s="41">
        <v>333981</v>
      </c>
      <c r="I33" s="5">
        <v>65724</v>
      </c>
      <c r="J33" s="5">
        <v>83967</v>
      </c>
      <c r="K33" s="41">
        <v>427639</v>
      </c>
      <c r="L33" s="5"/>
      <c r="M33" s="41">
        <v>128.04291262077783</v>
      </c>
    </row>
    <row r="34" spans="1:13" s="4" customFormat="1" ht="12" customHeight="1">
      <c r="A34" s="35" t="s">
        <v>73</v>
      </c>
      <c r="B34" s="36"/>
      <c r="C34" s="5">
        <v>100</v>
      </c>
      <c r="D34" s="27"/>
      <c r="E34" s="5">
        <v>808047</v>
      </c>
      <c r="F34" s="5">
        <v>121508</v>
      </c>
      <c r="G34" s="41">
        <v>929555</v>
      </c>
      <c r="I34" s="5">
        <v>241336</v>
      </c>
      <c r="J34" s="5">
        <v>9132</v>
      </c>
      <c r="K34" s="41">
        <v>1058515</v>
      </c>
      <c r="L34" s="5"/>
      <c r="M34" s="41">
        <v>113.87330496850643</v>
      </c>
    </row>
    <row r="35" spans="1:13" s="4" customFormat="1" ht="12" customHeight="1">
      <c r="A35" s="35" t="s">
        <v>39</v>
      </c>
      <c r="B35" s="36"/>
      <c r="C35" s="5">
        <v>100</v>
      </c>
      <c r="D35" s="27"/>
      <c r="E35" s="5">
        <v>312215</v>
      </c>
      <c r="F35" s="5">
        <v>70103</v>
      </c>
      <c r="G35" s="41">
        <v>382318</v>
      </c>
      <c r="I35" s="5">
        <v>134430</v>
      </c>
      <c r="J35" s="5">
        <v>5123</v>
      </c>
      <c r="K35" s="41">
        <v>451768</v>
      </c>
      <c r="L35" s="5"/>
      <c r="M35" s="41">
        <v>118.16550620164365</v>
      </c>
    </row>
    <row r="36" spans="1:13" s="4" customFormat="1" ht="19.5" customHeight="1">
      <c r="A36" s="35" t="s">
        <v>40</v>
      </c>
      <c r="B36" s="36"/>
      <c r="C36" s="5">
        <v>100</v>
      </c>
      <c r="D36" s="27"/>
      <c r="E36" s="5">
        <v>659861</v>
      </c>
      <c r="F36" s="5">
        <v>36797</v>
      </c>
      <c r="G36" s="41">
        <v>696658</v>
      </c>
      <c r="I36" s="5">
        <v>26669</v>
      </c>
      <c r="J36" s="5">
        <v>24247</v>
      </c>
      <c r="K36" s="41">
        <v>710777</v>
      </c>
      <c r="L36" s="5"/>
      <c r="M36" s="41">
        <v>102.0266759299398</v>
      </c>
    </row>
    <row r="37" spans="1:13" s="4" customFormat="1" ht="12" customHeight="1">
      <c r="A37" s="35" t="s">
        <v>74</v>
      </c>
      <c r="B37" s="36"/>
      <c r="C37" s="5">
        <v>100</v>
      </c>
      <c r="D37" s="27"/>
      <c r="E37" s="5">
        <v>1050898</v>
      </c>
      <c r="F37" s="5">
        <v>62025</v>
      </c>
      <c r="G37" s="41">
        <v>1112923</v>
      </c>
      <c r="I37" s="5">
        <v>149809</v>
      </c>
      <c r="J37" s="5">
        <v>30614</v>
      </c>
      <c r="K37" s="41">
        <v>1231321</v>
      </c>
      <c r="L37" s="5"/>
      <c r="M37" s="41">
        <v>110.63847184396404</v>
      </c>
    </row>
    <row r="38" spans="1:13" s="4" customFormat="1" ht="12" customHeight="1">
      <c r="A38" s="35" t="s">
        <v>75</v>
      </c>
      <c r="B38" s="36"/>
      <c r="C38" s="5">
        <v>100</v>
      </c>
      <c r="D38" s="27"/>
      <c r="E38" s="5">
        <v>444774</v>
      </c>
      <c r="F38" s="5">
        <v>64237</v>
      </c>
      <c r="G38" s="41">
        <v>509011</v>
      </c>
      <c r="I38" s="5">
        <v>65929</v>
      </c>
      <c r="J38" s="5">
        <v>10821</v>
      </c>
      <c r="K38" s="41">
        <v>521524</v>
      </c>
      <c r="L38" s="5"/>
      <c r="M38" s="41">
        <v>102.45829657905232</v>
      </c>
    </row>
    <row r="39" spans="1:13" s="4" customFormat="1" ht="12" customHeight="1">
      <c r="A39" s="35" t="s">
        <v>41</v>
      </c>
      <c r="B39" s="36"/>
      <c r="C39" s="5">
        <v>100</v>
      </c>
      <c r="D39" s="27"/>
      <c r="E39" s="5">
        <v>281104</v>
      </c>
      <c r="F39" s="5">
        <v>51130</v>
      </c>
      <c r="G39" s="41">
        <v>332234</v>
      </c>
      <c r="I39" s="5">
        <v>11612</v>
      </c>
      <c r="J39" s="5">
        <v>1241</v>
      </c>
      <c r="K39" s="41">
        <v>293957</v>
      </c>
      <c r="L39" s="5"/>
      <c r="M39" s="41">
        <v>88.47890342349068</v>
      </c>
    </row>
    <row r="40" spans="1:13" s="4" customFormat="1" ht="12" customHeight="1">
      <c r="A40" s="35" t="s">
        <v>76</v>
      </c>
      <c r="B40" s="36"/>
      <c r="C40" s="5">
        <v>94.44444444444444</v>
      </c>
      <c r="D40" s="27"/>
      <c r="E40" s="5">
        <v>873573</v>
      </c>
      <c r="F40" s="5">
        <v>46402</v>
      </c>
      <c r="G40" s="41">
        <v>919975</v>
      </c>
      <c r="I40" s="5">
        <v>49800</v>
      </c>
      <c r="J40" s="5">
        <v>46798</v>
      </c>
      <c r="K40" s="41">
        <v>970171</v>
      </c>
      <c r="L40" s="5"/>
      <c r="M40" s="41">
        <v>105.45623522378325</v>
      </c>
    </row>
    <row r="41" spans="1:13" s="4" customFormat="1" ht="11.25" customHeight="1">
      <c r="A41" s="35" t="s">
        <v>42</v>
      </c>
      <c r="B41" s="36"/>
      <c r="C41" s="5">
        <v>100</v>
      </c>
      <c r="D41" s="27"/>
      <c r="E41" s="5">
        <v>113962</v>
      </c>
      <c r="F41" s="5">
        <v>35895</v>
      </c>
      <c r="G41" s="41">
        <v>149857</v>
      </c>
      <c r="I41" s="5">
        <v>27303</v>
      </c>
      <c r="J41" s="5">
        <v>360</v>
      </c>
      <c r="K41" s="41">
        <v>141625</v>
      </c>
      <c r="L41" s="5"/>
      <c r="M41" s="41">
        <v>94.50676311416885</v>
      </c>
    </row>
    <row r="42" spans="1:13" s="6" customFormat="1" ht="19.5" customHeight="1">
      <c r="A42" s="40" t="s">
        <v>9</v>
      </c>
      <c r="B42" s="40"/>
      <c r="C42" s="6">
        <v>99.45205479452055</v>
      </c>
      <c r="D42" s="43"/>
      <c r="E42" s="44">
        <v>11602240</v>
      </c>
      <c r="F42" s="44">
        <v>1882831</v>
      </c>
      <c r="G42" s="44">
        <v>13485071</v>
      </c>
      <c r="I42" s="44">
        <v>1882831</v>
      </c>
      <c r="J42" s="44">
        <v>329169</v>
      </c>
      <c r="K42" s="44">
        <v>13814240</v>
      </c>
      <c r="L42" s="38"/>
      <c r="M42" s="44">
        <v>102.44098826027687</v>
      </c>
    </row>
    <row r="43" spans="1:13" s="6" customFormat="1" ht="12" customHeight="1">
      <c r="A43" s="2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</row>
    <row r="44" ht="15.75" customHeight="1">
      <c r="A44" s="1" t="s">
        <v>18</v>
      </c>
    </row>
    <row r="45" ht="12" customHeight="1">
      <c r="A45" s="1" t="s">
        <v>59</v>
      </c>
    </row>
    <row r="46" ht="12" customHeight="1">
      <c r="A46" s="1" t="s">
        <v>60</v>
      </c>
    </row>
    <row r="47" ht="12" customHeight="1">
      <c r="A47" s="1" t="s">
        <v>43</v>
      </c>
    </row>
    <row r="48" ht="12" customHeight="1">
      <c r="A48" s="8" t="s">
        <v>77</v>
      </c>
    </row>
    <row r="49" ht="12" customHeight="1">
      <c r="A49" t="s">
        <v>61</v>
      </c>
    </row>
    <row r="50" ht="12" customHeight="1">
      <c r="A50" t="s">
        <v>78</v>
      </c>
    </row>
    <row r="51" ht="12" customHeight="1">
      <c r="A51" t="s">
        <v>79</v>
      </c>
    </row>
    <row r="52" ht="12" customHeight="1">
      <c r="A52" t="s">
        <v>80</v>
      </c>
    </row>
    <row r="53" ht="12" customHeight="1">
      <c r="A53" t="s">
        <v>81</v>
      </c>
    </row>
    <row r="54" ht="12" customHeight="1">
      <c r="A54" t="s">
        <v>82</v>
      </c>
    </row>
    <row r="55" spans="1:13" ht="12" customHeight="1">
      <c r="A55" t="s">
        <v>83</v>
      </c>
      <c r="B55"/>
      <c r="C55"/>
      <c r="D55"/>
      <c r="E55"/>
      <c r="F55"/>
      <c r="G55"/>
      <c r="H55"/>
      <c r="I55"/>
      <c r="J55"/>
      <c r="K55"/>
      <c r="L55"/>
      <c r="M55"/>
    </row>
    <row r="56" spans="1:13" ht="12" customHeight="1">
      <c r="A56" t="s">
        <v>84</v>
      </c>
      <c r="B56"/>
      <c r="C56"/>
      <c r="D56"/>
      <c r="E56"/>
      <c r="F56"/>
      <c r="G56"/>
      <c r="H56"/>
      <c r="I56"/>
      <c r="J56"/>
      <c r="K56"/>
      <c r="L56"/>
      <c r="M56"/>
    </row>
    <row r="57" spans="1:13" s="6" customFormat="1" ht="15.75" customHeight="1">
      <c r="A57" s="2" t="s">
        <v>85</v>
      </c>
      <c r="B57" s="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6" customFormat="1" ht="3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</sheetData>
  <sheetProtection/>
  <mergeCells count="1">
    <mergeCell ref="M8:M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Messeiller Yves (DF)</cp:lastModifiedBy>
  <cp:lastPrinted>2011-11-14T14:23:03Z</cp:lastPrinted>
  <dcterms:created xsi:type="dcterms:W3CDTF">1999-01-29T13:26:37Z</dcterms:created>
  <dcterms:modified xsi:type="dcterms:W3CDTF">2017-10-12T10:47:32Z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">
    <vt:lpwstr>Annuaire statistique</vt:lpwstr>
  </property>
</Properties>
</file>