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390" windowHeight="9120" tabRatio="81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  <sheet name="2002" sheetId="8" r:id="rId8"/>
  </sheets>
  <definedNames>
    <definedName name="_xlnm.Print_Area" localSheetId="7">'2002'!$A$1:$M$57</definedName>
    <definedName name="_xlnm.Print_Area" localSheetId="6">'2003'!$A$1:$M$56</definedName>
    <definedName name="_xlnm.Print_Area" localSheetId="5">'2004'!$A$1:$M$63</definedName>
    <definedName name="_xlnm.Print_Area" localSheetId="4">'2005'!$A$1:$M$61</definedName>
    <definedName name="_xlnm.Print_Area" localSheetId="3">'2006'!$A$1:$M$55</definedName>
    <definedName name="_xlnm.Print_Area" localSheetId="2">'2007'!$A$1:$M$53</definedName>
    <definedName name="_xlnm.Print_Area" localSheetId="1">'2008'!$A$1:$M$53</definedName>
    <definedName name="_xlnm.Print_Area" localSheetId="0">'2009'!$A$1:$L$52</definedName>
  </definedNames>
  <calcPr fullCalcOnLoad="1"/>
</workbook>
</file>

<file path=xl/sharedStrings.xml><?xml version="1.0" encoding="utf-8"?>
<sst xmlns="http://schemas.openxmlformats.org/spreadsheetml/2006/main" count="522" uniqueCount="125">
  <si>
    <t xml:space="preserve">      de gériatrie (HUG) incluent les journées des hôpitaux de jour et de l'Unité de gériatrie communautaire.</t>
  </si>
  <si>
    <t xml:space="preserve">(8) L'hôpital intercantonal du Chablais a été artificiellement séparé en deux parties, l'une valaisanne (54 %) et l'autre vaudoise (46 %). </t>
  </si>
  <si>
    <t>Chiffres annuels</t>
  </si>
  <si>
    <t xml:space="preserve">      du département de psychiatrie (HUG) comprennent les journées des hôpitaux de jour et des centres de thérapies brèves (CTB); ceux du département</t>
  </si>
  <si>
    <t>Zurich</t>
  </si>
  <si>
    <t>Uri</t>
  </si>
  <si>
    <t>Berne (5)</t>
  </si>
  <si>
    <t>Lucerne (5)</t>
  </si>
  <si>
    <t>Valais (8)</t>
  </si>
  <si>
    <t>Suisse</t>
  </si>
  <si>
    <t>(2) Rapport entre le nombre de questionnaires reçus et le nombre de questionnaires attendus.</t>
  </si>
  <si>
    <t>nance de</t>
  </si>
  <si>
    <t>l'étranger</t>
  </si>
  <si>
    <t>Total</t>
  </si>
  <si>
    <t>(7) Les données du canton de Vaud comprennent l'activité de l'hôpital d'Estavayer-le-Lac (FR), qui a fusionné avec l'hôpital de Payerne (VD) pour former l'hôpital</t>
  </si>
  <si>
    <t>(3) Y compris les ressortissants du canton traités dans celui-ci.</t>
  </si>
  <si>
    <t>Genève (5) (9)</t>
  </si>
  <si>
    <t>Glaris (6)</t>
  </si>
  <si>
    <t>Argovie (6)</t>
  </si>
  <si>
    <t>Fribourg (7)</t>
  </si>
  <si>
    <t>Vaud (7) (8)</t>
  </si>
  <si>
    <t>Schwytz</t>
  </si>
  <si>
    <t>Obwald</t>
  </si>
  <si>
    <t>Nidwald</t>
  </si>
  <si>
    <t>Zoug</t>
  </si>
  <si>
    <t>Soleure</t>
  </si>
  <si>
    <t>Bâle-Ville</t>
  </si>
  <si>
    <t>Bâle-Campagne</t>
  </si>
  <si>
    <t>Schaffhouse</t>
  </si>
  <si>
    <t xml:space="preserve">      L'imputation des données est effectuée selon le domicile des patients.</t>
  </si>
  <si>
    <t>(9) Les cas d'hospitalisation accueillis aux urgences repartis après 24 heures sont pris en compte par l'Hôpital cantonal (HUG). Les cas de semi-hospitalisation</t>
  </si>
  <si>
    <t>Appenzell Rhodes-Extérieures</t>
  </si>
  <si>
    <t>Appenzell Rhodes-Intérieures</t>
  </si>
  <si>
    <t>Saint-Gall</t>
  </si>
  <si>
    <t>Grisons</t>
  </si>
  <si>
    <t>Thurgovie</t>
  </si>
  <si>
    <t>Tessin</t>
  </si>
  <si>
    <t>Neuchâtel</t>
  </si>
  <si>
    <t>Jura</t>
  </si>
  <si>
    <t>(1) Total annuel des cas d'hospitalisation (sorties) et des cas de semi-hospitalisation (les cas de provenance inconnue sont exclus). En principe, sans les nouveau-nés</t>
  </si>
  <si>
    <t>Cas traités dans le canton</t>
  </si>
  <si>
    <t>le canton</t>
  </si>
  <si>
    <t>du canton</t>
  </si>
  <si>
    <t>Total (3)</t>
  </si>
  <si>
    <t>Traités</t>
  </si>
  <si>
    <t xml:space="preserve"> dans</t>
  </si>
  <si>
    <t xml:space="preserve"> hors</t>
  </si>
  <si>
    <t>En prove-</t>
  </si>
  <si>
    <t>autre canton</t>
  </si>
  <si>
    <t xml:space="preserve">nance d'un </t>
  </si>
  <si>
    <t>Taux de</t>
  </si>
  <si>
    <t>en % (2)</t>
  </si>
  <si>
    <t>participation,</t>
  </si>
  <si>
    <t xml:space="preserve">(5) Les «Clinique bernoise d'altitude de Montana», «Luzerner Höhenklinik Montana» et la «Clinique genevoise de Montana» se situent dans le canton du Valais, </t>
  </si>
  <si>
    <t xml:space="preserve">      sains et sans les personnes non malades. Notons que les notions de «cas d'hospitalisation» et de «cas de semi-hospitalisation» peuvent varier d'un canton à l'autre.</t>
  </si>
  <si>
    <r>
      <t>Source</t>
    </r>
    <r>
      <rPr>
        <i/>
        <sz val="8"/>
        <rFont val="Arial Narrow"/>
        <family val="2"/>
      </rPr>
      <t xml:space="preserve"> : Office fédéral de la statistique - Statistiques des établissements de santé (soins intra-muros), statistique administrative des hôpitaux</t>
    </r>
  </si>
  <si>
    <t xml:space="preserve">      intercantonal de la Broye.</t>
  </si>
  <si>
    <t>(4) Un taux supérieur à 100% indique que le canton traite davantage de personnes que les besoins de sa population.</t>
  </si>
  <si>
    <t xml:space="preserve">      «RehaClinic Braunwald» (GL) a fusionné en 2003 avec la «RehaClinic Zurzach» (AG); ses données apparaissent dès lors dans les statistiques du canton d'Argovie.</t>
  </si>
  <si>
    <t>(6) Pour Argovie, le taux de réponse inférieur est dû à la non-réponse de l'hôpital régional de Brugg (devenu établissement médico-social en 2005). Par ailleurs, la</t>
  </si>
  <si>
    <t>Office cantonal de la statistique - OCSTAT</t>
  </si>
  <si>
    <t>Berne</t>
  </si>
  <si>
    <t>Lucerne</t>
  </si>
  <si>
    <t>Glaris</t>
  </si>
  <si>
    <t>Fribourg</t>
  </si>
  <si>
    <t>Argovie</t>
  </si>
  <si>
    <t>Vaud</t>
  </si>
  <si>
    <t>Valais (5)</t>
  </si>
  <si>
    <t>Genève (6)</t>
  </si>
  <si>
    <t>(3) Y compris les ressortissants du canton.</t>
  </si>
  <si>
    <t>(5) 4 557 cas valaisans ont été pris en charge par l’hôpital intercantonal du Chablais, considéré ici comme vaudois. Ces cas sont considérés comme traités hors de leur</t>
  </si>
  <si>
    <t xml:space="preserve">      canton pour le Valais, ce qui n’est pas conforme à la réalité, car ils représentent près de la moitié des 9 554 cas mentionnés. Pour les mêmes raisons, tous les autres</t>
  </si>
  <si>
    <t xml:space="preserve">      totaux ne reflètent pas la réalité.</t>
  </si>
  <si>
    <t>(6) Les cas accueillis aux urgences repartis après 24 heures sont pris en compte dans les hospitalisations par l'Hôpital cantonal (Hôpitaux universitaires de Genève - HUG).</t>
  </si>
  <si>
    <t xml:space="preserve">     Dès 2002, les départements de psychiatrie et de gériatrie (Hôpitaux universitaires de Genève - HUG) annoncent des cas de semi-hospitalisation. En effet, sont comprises</t>
  </si>
  <si>
    <t xml:space="preserve">     les journées et demi-journées des hôpitaux de jour, ainsi que celles des centres de thérapies brèves (CTB) au département de psychiatrie et celles de la structure</t>
  </si>
  <si>
    <t xml:space="preserve">     «Accueil service Poliger» au département de gériatrie.</t>
  </si>
  <si>
    <t xml:space="preserve">(5) La majorité des cas de La Clinique romande de réadaptation et du Rehabilitationszentrum Leukerbad proviennent d'autres cantons ou de l'étranger, en raison de la </t>
  </si>
  <si>
    <t xml:space="preserve">      mission de ces établissements. Pour cette raison, le Valais «importe» beaucoup de cas.</t>
  </si>
  <si>
    <t xml:space="preserve">(6) Les cas d'hospitalisations accueillis aux urgences repartis après 24 heures et les cas de semi-hospitalisation admis à la structure «Accueil service Poliger» sont pris en </t>
  </si>
  <si>
    <t xml:space="preserve">     compte par l'Hôpital cantonal (Hôpitaux universitaires de Genève - HUG). Les cas de semi-hospitalisation du département de psychiatrie (HUG) comprennent les journées                         </t>
  </si>
  <si>
    <t xml:space="preserve">     et demi-journées des hôpitaux de jour, ainsi que celles des centres de thérapies brèves (CTB); ceux du département de gériatrie (HUG) incluent les journées et </t>
  </si>
  <si>
    <t xml:space="preserve">     demi-journées des hôpitaux de jour. </t>
  </si>
  <si>
    <t>(5) Les «Berner Klinik Montana», «Luzerner Höhenklinik Montana» et la «Clinique genevoise de Montana» se situent dans le canton du Valais, mais apparaissent dans les</t>
  </si>
  <si>
    <t>(6) La «RehaClinic Braunwald» (GL) a fusionné avec la  «RehaClinic Zurzach» (AG) et la «RehaClinic Baden» (AG); ses données apparaissent dans les statistiques du</t>
  </si>
  <si>
    <t xml:space="preserve">      canton d'Argovie.</t>
  </si>
  <si>
    <t>(8) L'hôpital intercantonal du Chablais a été artificiellement séparé en deux parties, l'une valaisanne (54%) et l'autre vaudoise (46%).</t>
  </si>
  <si>
    <t xml:space="preserve">(9) Les données concernant le domicile des patients fournies par l'Hôpital cantonal (Hôpitaux universitaires de Genève – HUG), le département de psychiatrie (HUG), </t>
  </si>
  <si>
    <t xml:space="preserve">      le département médical de Loëx (HUG), ainsi que la Clinique de Joli-Mont sont incomplètes suite à la mise en production d'un nouveau système informatique de gestion </t>
  </si>
  <si>
    <t xml:space="preserve">      des mouvements patients. Certains patients, probablement genevois, sont donc enregistrés en origine inconnue (pour 2004, 10 775 cas d'hospitalisation au total), et </t>
  </si>
  <si>
    <t xml:space="preserve">      n'apparaissent pas dans ce tableau. Les cas d'hospitalisation accueillis aux urgences repartis après 24 heures sont pris en compte par l'Hôpital cantonal (HUG). Les cas</t>
  </si>
  <si>
    <t xml:space="preserve">      de semi-hospitalisation du département de psychiatrie (HUG) comprennent les journées des hôpitaux de jour et des centres de thérapies brèves (CTB – forte</t>
  </si>
  <si>
    <t xml:space="preserve">      augmentation des admissions en 2004) ; ceux du département de gériatrie (HUG) incluent les journées des hôpitaux de jour et de la Poliger.</t>
  </si>
  <si>
    <t>Valais</t>
  </si>
  <si>
    <t>Genève (5) (6)</t>
  </si>
  <si>
    <t>(6) Les cas d'hospitalisation accueillis aux urgences repartis après 24 heures sont pris en compte par l'Hôpital cantonal (HUG). Les cas de semi-hospitalisation</t>
  </si>
  <si>
    <t>Ressortissants du canton traités</t>
  </si>
  <si>
    <t>Cas traités dans le canton par rapport aux ressortissants du canton traités, en % (4)</t>
  </si>
  <si>
    <t>Genève (5)</t>
  </si>
  <si>
    <t>Date de mise à jour : 11.05.2009</t>
  </si>
  <si>
    <t>Cas d'hospitalisation et de semi-hospitalisation accueillis dans les hôpitaux et cliniques, selon la provenance du patient,</t>
  </si>
  <si>
    <r>
      <t xml:space="preserve">par canton, en 2007 </t>
    </r>
    <r>
      <rPr>
        <sz val="10"/>
        <rFont val="Arial Narrow"/>
        <family val="2"/>
      </rPr>
      <t>(1)</t>
    </r>
  </si>
  <si>
    <r>
      <t xml:space="preserve">par canton, en 2006 </t>
    </r>
    <r>
      <rPr>
        <sz val="10"/>
        <rFont val="Arial Narrow"/>
        <family val="2"/>
      </rPr>
      <t>(1)</t>
    </r>
  </si>
  <si>
    <r>
      <t xml:space="preserve">par canton, en 2005 </t>
    </r>
    <r>
      <rPr>
        <sz val="10"/>
        <rFont val="Arial Narrow"/>
        <family val="2"/>
      </rPr>
      <t>(1)</t>
    </r>
  </si>
  <si>
    <r>
      <t xml:space="preserve">par canton, en 2004 </t>
    </r>
    <r>
      <rPr>
        <sz val="10"/>
        <rFont val="Arial Narrow"/>
        <family val="2"/>
      </rPr>
      <t>(1)</t>
    </r>
  </si>
  <si>
    <r>
      <t xml:space="preserve">par canton, en 2003 </t>
    </r>
    <r>
      <rPr>
        <sz val="10"/>
        <rFont val="Arial Narrow"/>
        <family val="2"/>
      </rPr>
      <t>(1)</t>
    </r>
  </si>
  <si>
    <r>
      <t xml:space="preserve">par canton, en 2002 </t>
    </r>
    <r>
      <rPr>
        <sz val="10"/>
        <rFont val="Arial Narrow"/>
        <family val="2"/>
      </rPr>
      <t>(1)</t>
    </r>
  </si>
  <si>
    <r>
      <t xml:space="preserve">par canton, en 2008 </t>
    </r>
    <r>
      <rPr>
        <sz val="10"/>
        <rFont val="Arial Narrow"/>
        <family val="2"/>
      </rPr>
      <t>(1)</t>
    </r>
  </si>
  <si>
    <t xml:space="preserve">      mais apparaissent dans les statistiques des cantons respectifs de Berne, Lucerne et Genève.</t>
  </si>
  <si>
    <t xml:space="preserve">      statistiques des cantons respectifs de Berne, Lucerne et Genève.</t>
  </si>
  <si>
    <t>Date de mise à jour : 26.01.2010</t>
  </si>
  <si>
    <t>Cas d'hospitalisation accueillis dans les hôpitaux et cliniques, selon la provenance du patient,</t>
  </si>
  <si>
    <r>
      <t xml:space="preserve">par canton, en 2009 </t>
    </r>
    <r>
      <rPr>
        <sz val="10"/>
        <rFont val="Arial Narrow"/>
        <family val="2"/>
      </rPr>
      <t>(1)</t>
    </r>
  </si>
  <si>
    <t>(1) Total annuel des cas d'hospitalisation (sorties; les cas de provenance inconnue sont exclus). En principe, sans les nouveau-nés sains et sans les personnes non</t>
  </si>
  <si>
    <t xml:space="preserve">      malades. Non compris les cas de semi-hospitalisation, dont la notion a été supprimée en 2009 (ces cas sont désormais considérés comme des cas ambulatoires et</t>
  </si>
  <si>
    <t xml:space="preserve">      ne sont plus recensés).</t>
  </si>
  <si>
    <t>(2) Un taux supérieur à 100% indique que le canton traite davantage de personnes que les besoins de sa population.</t>
  </si>
  <si>
    <t xml:space="preserve">(3) Les «Clinique bernoise d'altitude de Montana», «Luzerner Höhenklinik Montana» et la «Clinique genevoise de Montana» se situent dans le canton du Valais, </t>
  </si>
  <si>
    <t>Genève (3)</t>
  </si>
  <si>
    <t>Valais (3)</t>
  </si>
  <si>
    <t>Lucerne (3)</t>
  </si>
  <si>
    <t>Berne (3)</t>
  </si>
  <si>
    <t>Cas traités dans le canton par rapport aux ressortissants du canton traités, en % (2)</t>
  </si>
  <si>
    <t>Date de mise à jour : 28.04.2011</t>
  </si>
  <si>
    <t>T 14.02.1.21</t>
  </si>
</sst>
</file>

<file path=xl/styles.xml><?xml version="1.0" encoding="utf-8"?>
<styleSheet xmlns="http://schemas.openxmlformats.org/spreadsheetml/2006/main">
  <numFmts count="5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&quot; &quot;#,##0.0"/>
    <numFmt numFmtId="174" formatCode="#,##0.0"/>
    <numFmt numFmtId="175" formatCode="00&quot; - &quot;00&quot; ans&quot;"/>
    <numFmt numFmtId="176" formatCode="&quot;[&quot;0.0&quot;]&quot;"/>
    <numFmt numFmtId="177" formatCode="_ * #,##0.0_ ;_ * \-#,##0.0_ ;_ * &quot;-&quot;??_ ;_ @_ "/>
    <numFmt numFmtId="178" formatCode="_ * #,##0_ ;_ * \-#,##0_ ;_ * &quot;-&quot;??_ ;_ @_ "/>
    <numFmt numFmtId="179" formatCode="00&quot; - &quot;00"/>
    <numFmt numFmtId="180" formatCode="0&quot; - &quot;#"/>
    <numFmt numFmtId="181" formatCode="0&quot; - &quot;##"/>
    <numFmt numFmtId="182" formatCode="0#&quot; - &quot;###"/>
    <numFmt numFmtId="183" formatCode="&quot;[&quot;#,##0&quot;]&quot;"/>
    <numFmt numFmtId="184" formatCode="&quot;[&quot;#,##0.0&quot;]&quot;"/>
    <numFmt numFmtId="185" formatCode="#,##0.000000"/>
    <numFmt numFmtId="186" formatCode="_ * #,##0.000_ ;_ * \-#,##0.000_ ;_ * &quot;-&quot;??_ ;_ @_ "/>
    <numFmt numFmtId="187" formatCode="#\ ##0.\-\ \ \ \ "/>
    <numFmt numFmtId="188" formatCode="#\ ###\ ##0__;\-#\ ###\ ##0__;\-__;@__"/>
    <numFmt numFmtId="189" formatCode="#,##0.000"/>
    <numFmt numFmtId="190" formatCode="#,##0;\-\ #,##0"/>
    <numFmt numFmtId="191" formatCode="0.000"/>
    <numFmt numFmtId="192" formatCode="&quot;   -- &quot;General"/>
    <numFmt numFmtId="193" formatCode="&quot;Vrai&quot;;&quot;Vrai&quot;;&quot;Faux&quot;"/>
    <numFmt numFmtId="194" formatCode="&quot;Actif&quot;;&quot;Actif&quot;;&quot;Inactif&quot;"/>
    <numFmt numFmtId="195" formatCode="#,###,##0__;\-#,###,##0__;0__;@__\ "/>
    <numFmt numFmtId="196" formatCode="#,##0;[Red]#,##0"/>
    <numFmt numFmtId="197" formatCode="#,###,##0__;\-#,###,##0__;\-__;@__\ "/>
    <numFmt numFmtId="198" formatCode="\ 0;;;\ @"/>
    <numFmt numFmtId="199" formatCode="#\ ###\ ##0__;\-\ #\ ###\ ##0__;&quot;-&quot;__;&quot;...&quot;__"/>
    <numFmt numFmtId="200" formatCode=";;;_W@"/>
    <numFmt numFmtId="201" formatCode="\ \ 0;;;\ \ @"/>
    <numFmt numFmtId="202" formatCode="#,##0.0000"/>
    <numFmt numFmtId="203" formatCode="#,##0.00000"/>
    <numFmt numFmtId="204" formatCode="#\ ###\ ##0.0__;\-#\ ###\ ##0.0__;\-__;@__"/>
    <numFmt numFmtId="205" formatCode="&quot;[&quot;#,###&quot;]&quot;"/>
    <numFmt numFmtId="206" formatCode="#,##0.0000000"/>
    <numFmt numFmtId="207" formatCode="&quot; &quot;0.00"/>
    <numFmt numFmtId="208" formatCode="#,###,##0.0__;\-#,###,##0.0__;\-__;@__\ "/>
    <numFmt numFmtId="209" formatCode="#,###,##0.0__;\-#,###,##0.0__;0.0__;@__\ "/>
    <numFmt numFmtId="210" formatCode="#,##0.0;[Red]#,##0.0"/>
    <numFmt numFmtId="211" formatCode="#,##0.00;[Red]#,##0.00"/>
    <numFmt numFmtId="212" formatCode="0.0%"/>
  </numFmts>
  <fonts count="46">
    <font>
      <sz val="8"/>
      <name val="Arial Narrow"/>
      <family val="0"/>
    </font>
    <font>
      <b/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0"/>
    </font>
    <font>
      <i/>
      <sz val="10"/>
      <name val="Arial Narrow"/>
      <family val="0"/>
    </font>
    <font>
      <sz val="9"/>
      <name val="Arial Narrow"/>
      <family val="0"/>
    </font>
    <font>
      <i/>
      <sz val="8"/>
      <name val="Arial Narrow"/>
      <family val="2"/>
    </font>
    <font>
      <b/>
      <sz val="8"/>
      <name val="Arial Narrow"/>
      <family val="0"/>
    </font>
    <font>
      <u val="single"/>
      <sz val="8"/>
      <color indexed="12"/>
      <name val="Arial Narrow"/>
      <family val="0"/>
    </font>
    <font>
      <u val="single"/>
      <sz val="10.8"/>
      <color indexed="36"/>
      <name val="Arial Narrow"/>
      <family val="0"/>
    </font>
    <font>
      <sz val="8.5"/>
      <name val="Helv"/>
      <family val="0"/>
    </font>
    <font>
      <b/>
      <sz val="10"/>
      <color indexed="4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sz val="8"/>
      <color indexed="17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62"/>
      <name val="Arial Narrow"/>
      <family val="2"/>
    </font>
    <font>
      <b/>
      <sz val="8"/>
      <color indexed="63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b/>
      <sz val="8"/>
      <color indexed="9"/>
      <name val="Arial Narrow"/>
      <family val="2"/>
    </font>
    <font>
      <sz val="8"/>
      <color indexed="38"/>
      <name val="Arial Narrow"/>
      <family val="2"/>
    </font>
    <font>
      <i/>
      <sz val="8"/>
      <color indexed="2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1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 quotePrefix="1">
      <alignment horizontal="left"/>
    </xf>
    <xf numFmtId="1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 quotePrefix="1">
      <alignment horizontal="right"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7" fillId="0" borderId="0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0" fontId="11" fillId="0" borderId="0" xfId="0" applyFont="1" applyBorder="1" applyAlignment="1">
      <alignment/>
    </xf>
    <xf numFmtId="3" fontId="3" fillId="0" borderId="0" xfId="0" applyNumberFormat="1" applyFont="1" applyFill="1" applyBorder="1" applyAlignment="1" quotePrefix="1">
      <alignment horizontal="right"/>
    </xf>
    <xf numFmtId="3" fontId="0" fillId="0" borderId="12" xfId="0" applyNumberFormat="1" applyFont="1" applyBorder="1" applyAlignment="1">
      <alignment/>
    </xf>
    <xf numFmtId="1" fontId="0" fillId="0" borderId="0" xfId="0" applyNumberFormat="1" applyFont="1" applyFill="1" applyBorder="1" applyAlignment="1" quotePrefix="1">
      <alignment horizontal="left"/>
    </xf>
    <xf numFmtId="1" fontId="0" fillId="0" borderId="0" xfId="0" applyNumberFormat="1" applyFont="1" applyBorder="1" applyAlignment="1" quotePrefix="1">
      <alignment horizontal="left"/>
    </xf>
    <xf numFmtId="3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Standard_Dép cantons 96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0</xdr:row>
      <xdr:rowOff>0</xdr:rowOff>
    </xdr:from>
    <xdr:to>
      <xdr:col>11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0</xdr:rowOff>
    </xdr:from>
    <xdr:to>
      <xdr:col>12</xdr:col>
      <xdr:colOff>962025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0</xdr:row>
      <xdr:rowOff>0</xdr:rowOff>
    </xdr:from>
    <xdr:to>
      <xdr:col>12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0</xdr:rowOff>
    </xdr:from>
    <xdr:to>
      <xdr:col>12</xdr:col>
      <xdr:colOff>962025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0</xdr:row>
      <xdr:rowOff>0</xdr:rowOff>
    </xdr:from>
    <xdr:to>
      <xdr:col>12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0</xdr:rowOff>
    </xdr:from>
    <xdr:to>
      <xdr:col>12</xdr:col>
      <xdr:colOff>962025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152400</xdr:colOff>
      <xdr:row>0</xdr:row>
      <xdr:rowOff>0</xdr:rowOff>
    </xdr:from>
    <xdr:to>
      <xdr:col>12</xdr:col>
      <xdr:colOff>971550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0</xdr:rowOff>
    </xdr:from>
    <xdr:to>
      <xdr:col>12</xdr:col>
      <xdr:colOff>962025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L52"/>
  <sheetViews>
    <sheetView tabSelected="1" zoomScalePageLayoutView="0" workbookViewId="0" topLeftCell="A1">
      <selection activeCell="M1" sqref="M1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10.3984375" style="3" customWidth="1"/>
    <col min="4" max="5" width="12" style="3" customWidth="1"/>
    <col min="6" max="6" width="5" style="3" customWidth="1"/>
    <col min="7" max="7" width="10.19921875" style="3" customWidth="1"/>
    <col min="8" max="10" width="12" style="3" customWidth="1"/>
    <col min="11" max="11" width="3.796875" style="3" customWidth="1"/>
    <col min="12" max="12" width="20.59765625" style="3" bestFit="1" customWidth="1"/>
    <col min="13" max="16384" width="16" style="3" customWidth="1"/>
  </cols>
  <sheetData>
    <row r="1" ht="34.5" customHeight="1">
      <c r="A1" s="47" t="s">
        <v>60</v>
      </c>
    </row>
    <row r="2" spans="1:12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9.75" customHeight="1">
      <c r="A3" s="25" t="s">
        <v>111</v>
      </c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s="13" customFormat="1" ht="15" customHeight="1">
      <c r="A4" s="27" t="s">
        <v>112</v>
      </c>
      <c r="C4" s="11"/>
      <c r="D4" s="11"/>
      <c r="E4" s="11"/>
      <c r="F4" s="11"/>
      <c r="G4" s="11"/>
      <c r="H4" s="12"/>
      <c r="I4" s="11"/>
      <c r="J4" s="11"/>
      <c r="K4" s="12"/>
      <c r="L4" s="48" t="s">
        <v>124</v>
      </c>
    </row>
    <row r="5" spans="1:12" s="17" customFormat="1" ht="15.75" customHeight="1">
      <c r="A5" s="24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6" t="s">
        <v>9</v>
      </c>
    </row>
    <row r="6" spans="1:12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" customHeight="1">
      <c r="A8" s="8"/>
      <c r="B8" s="10"/>
      <c r="C8" s="18"/>
      <c r="D8" s="18"/>
      <c r="E8" s="18" t="s">
        <v>96</v>
      </c>
      <c r="F8" s="18"/>
      <c r="G8" s="18"/>
      <c r="H8" s="19"/>
      <c r="I8" s="35"/>
      <c r="J8" s="18" t="s">
        <v>40</v>
      </c>
      <c r="K8" s="19"/>
      <c r="L8" s="58" t="s">
        <v>122</v>
      </c>
    </row>
    <row r="9" spans="1:12" ht="3.75" customHeight="1">
      <c r="A9" s="8"/>
      <c r="B9" s="10"/>
      <c r="C9" s="29"/>
      <c r="D9" s="29"/>
      <c r="E9" s="29"/>
      <c r="F9" s="10"/>
      <c r="G9" s="29"/>
      <c r="H9" s="29"/>
      <c r="I9" s="30"/>
      <c r="J9" s="30"/>
      <c r="K9" s="8"/>
      <c r="L9" s="58"/>
    </row>
    <row r="10" spans="1:12" ht="3.75" customHeight="1">
      <c r="A10" s="8"/>
      <c r="B10" s="10"/>
      <c r="C10" s="10"/>
      <c r="D10" s="10"/>
      <c r="E10" s="10"/>
      <c r="F10" s="10"/>
      <c r="G10" s="19"/>
      <c r="H10" s="10"/>
      <c r="I10" s="19"/>
      <c r="J10" s="19"/>
      <c r="K10" s="31"/>
      <c r="L10" s="58"/>
    </row>
    <row r="11" spans="1:12" s="18" customFormat="1" ht="12" customHeight="1">
      <c r="A11" s="20"/>
      <c r="C11" s="28" t="s">
        <v>44</v>
      </c>
      <c r="D11" s="28" t="s">
        <v>44</v>
      </c>
      <c r="E11" s="28"/>
      <c r="F11" s="28"/>
      <c r="G11" s="28" t="s">
        <v>44</v>
      </c>
      <c r="H11" s="32" t="s">
        <v>47</v>
      </c>
      <c r="I11" s="26" t="s">
        <v>47</v>
      </c>
      <c r="J11" s="37"/>
      <c r="K11" s="33"/>
      <c r="L11" s="58"/>
    </row>
    <row r="12" spans="1:12" s="18" customFormat="1" ht="12" customHeight="1">
      <c r="A12" s="20"/>
      <c r="C12" s="28" t="s">
        <v>45</v>
      </c>
      <c r="D12" s="28" t="s">
        <v>46</v>
      </c>
      <c r="E12" s="28"/>
      <c r="F12" s="28"/>
      <c r="G12" s="28" t="s">
        <v>45</v>
      </c>
      <c r="H12" s="26" t="s">
        <v>49</v>
      </c>
      <c r="I12" s="26" t="s">
        <v>11</v>
      </c>
      <c r="J12" s="37"/>
      <c r="K12" s="33"/>
      <c r="L12" s="58"/>
    </row>
    <row r="13" spans="1:12" s="18" customFormat="1" ht="12" customHeight="1">
      <c r="A13" s="20"/>
      <c r="C13" s="28" t="s">
        <v>41</v>
      </c>
      <c r="D13" s="28" t="s">
        <v>42</v>
      </c>
      <c r="E13" s="28" t="s">
        <v>13</v>
      </c>
      <c r="F13" s="28"/>
      <c r="G13" s="28" t="s">
        <v>41</v>
      </c>
      <c r="H13" s="26" t="s">
        <v>48</v>
      </c>
      <c r="I13" s="26" t="s">
        <v>12</v>
      </c>
      <c r="J13" s="37" t="s">
        <v>13</v>
      </c>
      <c r="K13" s="33"/>
      <c r="L13" s="58"/>
    </row>
    <row r="14" spans="1:12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s="18" customFormat="1" ht="3.75" customHeight="1">
      <c r="A15" s="20"/>
      <c r="L15" s="20"/>
    </row>
    <row r="16" spans="1:12" s="4" customFormat="1" ht="19.5" customHeight="1">
      <c r="A16" s="34" t="s">
        <v>4</v>
      </c>
      <c r="B16" s="36"/>
      <c r="C16" s="4">
        <v>187230</v>
      </c>
      <c r="D16" s="4">
        <v>14756</v>
      </c>
      <c r="E16" s="40">
        <v>201986</v>
      </c>
      <c r="F16" s="40"/>
      <c r="G16" s="4">
        <v>187230</v>
      </c>
      <c r="H16" s="40">
        <v>27850</v>
      </c>
      <c r="I16" s="4">
        <v>2128</v>
      </c>
      <c r="J16" s="40">
        <v>217208</v>
      </c>
      <c r="K16" s="19"/>
      <c r="L16" s="40">
        <f aca="true" t="shared" si="0" ref="L16:L42">J16/E16*100</f>
        <v>107.53616587288228</v>
      </c>
    </row>
    <row r="17" spans="1:12" s="4" customFormat="1" ht="12" customHeight="1">
      <c r="A17" s="34" t="s">
        <v>121</v>
      </c>
      <c r="B17" s="36"/>
      <c r="C17" s="4">
        <v>149450</v>
      </c>
      <c r="D17" s="4">
        <v>6559</v>
      </c>
      <c r="E17" s="40">
        <v>156009</v>
      </c>
      <c r="F17" s="40"/>
      <c r="G17" s="4">
        <v>149450</v>
      </c>
      <c r="H17" s="40">
        <v>22414</v>
      </c>
      <c r="I17" s="4">
        <v>1983</v>
      </c>
      <c r="J17" s="40">
        <v>173847</v>
      </c>
      <c r="K17" s="19"/>
      <c r="L17" s="40">
        <f t="shared" si="0"/>
        <v>111.43395573332309</v>
      </c>
    </row>
    <row r="18" spans="1:12" s="4" customFormat="1" ht="12" customHeight="1">
      <c r="A18" s="34" t="s">
        <v>120</v>
      </c>
      <c r="B18" s="36"/>
      <c r="C18" s="4">
        <v>39562</v>
      </c>
      <c r="D18" s="4">
        <v>6790</v>
      </c>
      <c r="E18" s="40">
        <v>46352</v>
      </c>
      <c r="F18" s="40"/>
      <c r="G18" s="4">
        <v>39562</v>
      </c>
      <c r="H18" s="40">
        <v>8902</v>
      </c>
      <c r="I18" s="4">
        <v>431</v>
      </c>
      <c r="J18" s="40">
        <v>48895</v>
      </c>
      <c r="K18" s="18"/>
      <c r="L18" s="40">
        <f t="shared" si="0"/>
        <v>105.48627890921642</v>
      </c>
    </row>
    <row r="19" spans="1:12" s="4" customFormat="1" ht="12" customHeight="1">
      <c r="A19" s="34" t="s">
        <v>5</v>
      </c>
      <c r="B19" s="36"/>
      <c r="C19" s="4">
        <v>3319</v>
      </c>
      <c r="D19" s="4">
        <v>1534</v>
      </c>
      <c r="E19" s="40">
        <v>4853</v>
      </c>
      <c r="F19" s="40"/>
      <c r="G19" s="4">
        <v>3319</v>
      </c>
      <c r="H19" s="40">
        <v>203</v>
      </c>
      <c r="I19" s="4">
        <v>89</v>
      </c>
      <c r="J19" s="40">
        <v>3611</v>
      </c>
      <c r="K19" s="18"/>
      <c r="L19" s="40">
        <f t="shared" si="0"/>
        <v>74.40758293838863</v>
      </c>
    </row>
    <row r="20" spans="1:12" s="4" customFormat="1" ht="12" customHeight="1">
      <c r="A20" s="34" t="s">
        <v>21</v>
      </c>
      <c r="B20" s="36"/>
      <c r="C20" s="4">
        <v>13164</v>
      </c>
      <c r="D20" s="4">
        <v>8694</v>
      </c>
      <c r="E20" s="40">
        <v>21858</v>
      </c>
      <c r="F20" s="40"/>
      <c r="G20" s="4">
        <v>13164</v>
      </c>
      <c r="H20" s="40">
        <v>1313</v>
      </c>
      <c r="I20" s="4">
        <v>102</v>
      </c>
      <c r="J20" s="40">
        <v>14579</v>
      </c>
      <c r="K20" s="18"/>
      <c r="L20" s="40">
        <f t="shared" si="0"/>
        <v>66.69869155457955</v>
      </c>
    </row>
    <row r="21" spans="1:12" s="4" customFormat="1" ht="19.5" customHeight="1">
      <c r="A21" s="34" t="s">
        <v>22</v>
      </c>
      <c r="B21" s="36"/>
      <c r="C21" s="4">
        <v>2663</v>
      </c>
      <c r="D21" s="56">
        <v>2131</v>
      </c>
      <c r="E21" s="40">
        <v>4794</v>
      </c>
      <c r="F21" s="40"/>
      <c r="G21" s="4">
        <v>2663</v>
      </c>
      <c r="H21" s="40">
        <v>371</v>
      </c>
      <c r="I21" s="56">
        <v>35</v>
      </c>
      <c r="J21" s="40">
        <v>3069</v>
      </c>
      <c r="K21" s="18"/>
      <c r="L21" s="40">
        <f t="shared" si="0"/>
        <v>64.01752190237798</v>
      </c>
    </row>
    <row r="22" spans="1:12" s="4" customFormat="1" ht="12" customHeight="1">
      <c r="A22" s="34" t="s">
        <v>23</v>
      </c>
      <c r="B22" s="36"/>
      <c r="C22" s="4">
        <v>3189</v>
      </c>
      <c r="D22" s="4">
        <v>2304</v>
      </c>
      <c r="E22" s="40">
        <v>5493</v>
      </c>
      <c r="F22" s="40"/>
      <c r="G22" s="4">
        <v>3189</v>
      </c>
      <c r="H22" s="40">
        <v>814</v>
      </c>
      <c r="I22" s="4">
        <v>109</v>
      </c>
      <c r="J22" s="40">
        <v>4112</v>
      </c>
      <c r="K22" s="18"/>
      <c r="L22" s="40">
        <f t="shared" si="0"/>
        <v>74.85891134170762</v>
      </c>
    </row>
    <row r="23" spans="1:12" s="4" customFormat="1" ht="12" customHeight="1">
      <c r="A23" s="34" t="s">
        <v>63</v>
      </c>
      <c r="B23" s="36"/>
      <c r="C23" s="4">
        <v>4204</v>
      </c>
      <c r="D23" s="4">
        <v>1923</v>
      </c>
      <c r="E23" s="40">
        <v>6127</v>
      </c>
      <c r="F23" s="40"/>
      <c r="G23" s="4">
        <v>4204</v>
      </c>
      <c r="H23" s="40">
        <v>336</v>
      </c>
      <c r="I23" s="4">
        <v>36</v>
      </c>
      <c r="J23" s="40">
        <v>4576</v>
      </c>
      <c r="K23" s="18"/>
      <c r="L23" s="40">
        <f t="shared" si="0"/>
        <v>74.68581687612208</v>
      </c>
    </row>
    <row r="24" spans="1:12" s="4" customFormat="1" ht="12" customHeight="1">
      <c r="A24" s="34" t="s">
        <v>24</v>
      </c>
      <c r="B24" s="36"/>
      <c r="C24" s="4">
        <v>10683</v>
      </c>
      <c r="D24" s="4">
        <v>4257</v>
      </c>
      <c r="E24" s="40">
        <v>14940</v>
      </c>
      <c r="F24" s="40"/>
      <c r="G24" s="4">
        <v>10683</v>
      </c>
      <c r="H24" s="40">
        <v>3325</v>
      </c>
      <c r="I24" s="4">
        <v>92</v>
      </c>
      <c r="J24" s="40">
        <v>14100</v>
      </c>
      <c r="K24" s="18"/>
      <c r="L24" s="40">
        <f t="shared" si="0"/>
        <v>94.37751004016064</v>
      </c>
    </row>
    <row r="25" spans="1:12" s="4" customFormat="1" ht="12" customHeight="1">
      <c r="A25" s="34" t="s">
        <v>64</v>
      </c>
      <c r="B25" s="36"/>
      <c r="C25" s="4">
        <v>31638</v>
      </c>
      <c r="D25" s="4">
        <v>8527</v>
      </c>
      <c r="E25" s="40">
        <v>40165</v>
      </c>
      <c r="F25" s="40"/>
      <c r="G25" s="4">
        <v>31638</v>
      </c>
      <c r="H25" s="40">
        <v>1221</v>
      </c>
      <c r="I25" s="4">
        <v>171</v>
      </c>
      <c r="J25" s="40">
        <v>33030</v>
      </c>
      <c r="K25" s="18"/>
      <c r="L25" s="40">
        <f t="shared" si="0"/>
        <v>82.23577741815014</v>
      </c>
    </row>
    <row r="26" spans="1:12" s="4" customFormat="1" ht="19.5" customHeight="1">
      <c r="A26" s="34" t="s">
        <v>25</v>
      </c>
      <c r="B26" s="36"/>
      <c r="C26" s="4">
        <v>26231</v>
      </c>
      <c r="D26" s="4">
        <v>16175</v>
      </c>
      <c r="E26" s="40">
        <v>42406</v>
      </c>
      <c r="F26" s="40"/>
      <c r="G26" s="4">
        <v>26231</v>
      </c>
      <c r="H26" s="40">
        <v>3527</v>
      </c>
      <c r="I26" s="4">
        <v>152</v>
      </c>
      <c r="J26" s="40">
        <v>29910</v>
      </c>
      <c r="K26" s="18"/>
      <c r="L26" s="40">
        <f t="shared" si="0"/>
        <v>70.53247182002546</v>
      </c>
    </row>
    <row r="27" spans="1:12" s="4" customFormat="1" ht="12" customHeight="1">
      <c r="A27" s="34" t="s">
        <v>26</v>
      </c>
      <c r="B27" s="36"/>
      <c r="C27" s="4">
        <v>32334</v>
      </c>
      <c r="D27" s="4">
        <v>5416</v>
      </c>
      <c r="E27" s="40">
        <v>37750</v>
      </c>
      <c r="F27" s="40"/>
      <c r="G27" s="4">
        <v>32334</v>
      </c>
      <c r="H27" s="40">
        <v>20276</v>
      </c>
      <c r="I27" s="4">
        <v>3513</v>
      </c>
      <c r="J27" s="40">
        <v>56123</v>
      </c>
      <c r="K27" s="18"/>
      <c r="L27" s="40">
        <f t="shared" si="0"/>
        <v>148.6701986754967</v>
      </c>
    </row>
    <row r="28" spans="1:12" s="4" customFormat="1" ht="12" customHeight="1">
      <c r="A28" s="34" t="s">
        <v>27</v>
      </c>
      <c r="B28" s="36"/>
      <c r="C28" s="4">
        <v>28840</v>
      </c>
      <c r="D28" s="4">
        <v>18530</v>
      </c>
      <c r="E28" s="40">
        <v>47370</v>
      </c>
      <c r="F28" s="40"/>
      <c r="G28" s="4">
        <v>28840</v>
      </c>
      <c r="H28" s="40">
        <v>10300</v>
      </c>
      <c r="I28" s="4">
        <v>2004</v>
      </c>
      <c r="J28" s="40">
        <v>41144</v>
      </c>
      <c r="K28" s="18"/>
      <c r="L28" s="40">
        <f t="shared" si="0"/>
        <v>86.85666033354444</v>
      </c>
    </row>
    <row r="29" spans="1:12" s="4" customFormat="1" ht="12" customHeight="1">
      <c r="A29" s="34" t="s">
        <v>28</v>
      </c>
      <c r="B29" s="36"/>
      <c r="C29" s="4">
        <v>8372</v>
      </c>
      <c r="D29" s="4">
        <v>2599</v>
      </c>
      <c r="E29" s="40">
        <v>10971</v>
      </c>
      <c r="F29" s="40"/>
      <c r="G29" s="4">
        <v>8372</v>
      </c>
      <c r="H29" s="40">
        <v>1323</v>
      </c>
      <c r="I29" s="4">
        <v>370</v>
      </c>
      <c r="J29" s="40">
        <v>10065</v>
      </c>
      <c r="K29" s="18"/>
      <c r="L29" s="40">
        <f t="shared" si="0"/>
        <v>91.7418649165983</v>
      </c>
    </row>
    <row r="30" spans="1:12" s="4" customFormat="1" ht="12" customHeight="1">
      <c r="A30" s="34" t="s">
        <v>31</v>
      </c>
      <c r="B30" s="36"/>
      <c r="C30" s="4">
        <v>5367</v>
      </c>
      <c r="D30" s="4">
        <v>3138</v>
      </c>
      <c r="E30" s="40">
        <v>8505</v>
      </c>
      <c r="F30" s="40"/>
      <c r="G30" s="4">
        <v>5367</v>
      </c>
      <c r="H30" s="40">
        <v>8123</v>
      </c>
      <c r="I30" s="4">
        <v>205</v>
      </c>
      <c r="J30" s="40">
        <v>13695</v>
      </c>
      <c r="K30" s="18"/>
      <c r="L30" s="40">
        <f t="shared" si="0"/>
        <v>161.02292768959435</v>
      </c>
    </row>
    <row r="31" spans="1:12" s="4" customFormat="1" ht="19.5" customHeight="1">
      <c r="A31" s="34" t="s">
        <v>32</v>
      </c>
      <c r="B31" s="36"/>
      <c r="C31" s="4">
        <v>1208</v>
      </c>
      <c r="D31" s="4">
        <v>1064</v>
      </c>
      <c r="E31" s="40">
        <v>2272</v>
      </c>
      <c r="F31" s="40"/>
      <c r="G31" s="4">
        <v>1208</v>
      </c>
      <c r="H31" s="40">
        <v>724</v>
      </c>
      <c r="I31" s="4">
        <v>87</v>
      </c>
      <c r="J31" s="40">
        <v>2019</v>
      </c>
      <c r="K31" s="18"/>
      <c r="L31" s="40">
        <f t="shared" si="0"/>
        <v>88.86443661971832</v>
      </c>
    </row>
    <row r="32" spans="1:12" s="4" customFormat="1" ht="12" customHeight="1">
      <c r="A32" s="34" t="s">
        <v>33</v>
      </c>
      <c r="B32" s="36"/>
      <c r="C32" s="4">
        <v>64268</v>
      </c>
      <c r="D32" s="4">
        <v>13151</v>
      </c>
      <c r="E32" s="40">
        <v>77419</v>
      </c>
      <c r="F32" s="40"/>
      <c r="G32" s="4">
        <v>64268</v>
      </c>
      <c r="H32" s="40">
        <v>10944</v>
      </c>
      <c r="I32" s="4">
        <v>3184</v>
      </c>
      <c r="J32" s="40">
        <v>78396</v>
      </c>
      <c r="K32" s="18"/>
      <c r="L32" s="40">
        <f t="shared" si="0"/>
        <v>101.26196411733555</v>
      </c>
    </row>
    <row r="33" spans="1:12" s="4" customFormat="1" ht="12" customHeight="1">
      <c r="A33" s="34" t="s">
        <v>34</v>
      </c>
      <c r="B33" s="36"/>
      <c r="C33" s="4">
        <v>26774</v>
      </c>
      <c r="D33" s="4">
        <v>4649</v>
      </c>
      <c r="E33" s="40">
        <v>31423</v>
      </c>
      <c r="F33" s="40"/>
      <c r="G33" s="4">
        <v>26774</v>
      </c>
      <c r="H33" s="40">
        <v>5332</v>
      </c>
      <c r="I33" s="4">
        <v>4701</v>
      </c>
      <c r="J33" s="40">
        <v>36807</v>
      </c>
      <c r="K33" s="18"/>
      <c r="L33" s="40">
        <f t="shared" si="0"/>
        <v>117.13394647232917</v>
      </c>
    </row>
    <row r="34" spans="1:12" s="4" customFormat="1" ht="12" customHeight="1">
      <c r="A34" s="34" t="s">
        <v>65</v>
      </c>
      <c r="B34" s="36"/>
      <c r="C34" s="4">
        <v>73713</v>
      </c>
      <c r="D34" s="4">
        <v>13726</v>
      </c>
      <c r="E34" s="40">
        <v>87439</v>
      </c>
      <c r="F34" s="40"/>
      <c r="G34" s="4">
        <v>73713</v>
      </c>
      <c r="H34" s="40">
        <v>15325</v>
      </c>
      <c r="I34" s="4">
        <v>1834</v>
      </c>
      <c r="J34" s="40">
        <v>90872</v>
      </c>
      <c r="K34" s="18"/>
      <c r="L34" s="40">
        <f t="shared" si="0"/>
        <v>103.92616566978121</v>
      </c>
    </row>
    <row r="35" spans="1:12" s="4" customFormat="1" ht="12" customHeight="1">
      <c r="A35" s="34" t="s">
        <v>35</v>
      </c>
      <c r="B35" s="36"/>
      <c r="C35" s="4">
        <v>26534</v>
      </c>
      <c r="D35" s="4">
        <v>8167</v>
      </c>
      <c r="E35" s="40">
        <v>34701</v>
      </c>
      <c r="F35" s="40"/>
      <c r="G35" s="4">
        <v>26534</v>
      </c>
      <c r="H35" s="40">
        <v>5229</v>
      </c>
      <c r="I35" s="4">
        <v>604</v>
      </c>
      <c r="J35" s="40">
        <v>32367</v>
      </c>
      <c r="K35" s="18"/>
      <c r="L35" s="40">
        <f t="shared" si="0"/>
        <v>93.27396904988329</v>
      </c>
    </row>
    <row r="36" spans="1:12" s="4" customFormat="1" ht="19.5" customHeight="1">
      <c r="A36" s="34" t="s">
        <v>36</v>
      </c>
      <c r="B36" s="36"/>
      <c r="C36" s="4">
        <v>56820</v>
      </c>
      <c r="D36" s="4">
        <v>3126</v>
      </c>
      <c r="E36" s="40">
        <v>59946</v>
      </c>
      <c r="F36" s="40"/>
      <c r="G36" s="4">
        <v>56820</v>
      </c>
      <c r="H36" s="40">
        <v>2236</v>
      </c>
      <c r="I36" s="4">
        <v>3071</v>
      </c>
      <c r="J36" s="40">
        <v>62127</v>
      </c>
      <c r="K36" s="18"/>
      <c r="L36" s="40">
        <f t="shared" si="0"/>
        <v>103.63827444700232</v>
      </c>
    </row>
    <row r="37" spans="1:12" s="4" customFormat="1" ht="12" customHeight="1">
      <c r="A37" s="34" t="s">
        <v>66</v>
      </c>
      <c r="B37" s="36"/>
      <c r="C37" s="4">
        <v>96024</v>
      </c>
      <c r="D37" s="4">
        <v>5368</v>
      </c>
      <c r="E37" s="40">
        <v>101392</v>
      </c>
      <c r="F37" s="40"/>
      <c r="G37" s="4">
        <v>96024</v>
      </c>
      <c r="H37" s="40">
        <v>8864</v>
      </c>
      <c r="I37" s="4">
        <v>3973</v>
      </c>
      <c r="J37" s="40">
        <v>108861</v>
      </c>
      <c r="K37" s="18"/>
      <c r="L37" s="40">
        <f t="shared" si="0"/>
        <v>107.3664588922203</v>
      </c>
    </row>
    <row r="38" spans="1:12" s="4" customFormat="1" ht="12" customHeight="1">
      <c r="A38" s="34" t="s">
        <v>119</v>
      </c>
      <c r="B38" s="36"/>
      <c r="C38" s="4">
        <v>39458</v>
      </c>
      <c r="D38" s="4">
        <v>5505</v>
      </c>
      <c r="E38" s="40">
        <v>44963</v>
      </c>
      <c r="F38" s="40"/>
      <c r="G38" s="4">
        <v>39458</v>
      </c>
      <c r="H38" s="40">
        <v>3205</v>
      </c>
      <c r="I38" s="4">
        <v>1914</v>
      </c>
      <c r="J38" s="40">
        <v>44577</v>
      </c>
      <c r="K38" s="18"/>
      <c r="L38" s="40">
        <f t="shared" si="0"/>
        <v>99.14151635789426</v>
      </c>
    </row>
    <row r="39" spans="1:12" s="4" customFormat="1" ht="12" customHeight="1">
      <c r="A39" s="34" t="s">
        <v>37</v>
      </c>
      <c r="B39" s="36"/>
      <c r="C39" s="4">
        <v>21784</v>
      </c>
      <c r="D39" s="4">
        <v>4462</v>
      </c>
      <c r="E39" s="40">
        <v>26246</v>
      </c>
      <c r="F39" s="40"/>
      <c r="G39" s="4">
        <v>21784</v>
      </c>
      <c r="H39" s="40">
        <v>834</v>
      </c>
      <c r="I39" s="4">
        <v>144</v>
      </c>
      <c r="J39" s="40">
        <v>22762</v>
      </c>
      <c r="K39" s="18"/>
      <c r="L39" s="40">
        <f t="shared" si="0"/>
        <v>86.72559628133811</v>
      </c>
    </row>
    <row r="40" spans="1:12" s="4" customFormat="1" ht="12" customHeight="1">
      <c r="A40" s="34" t="s">
        <v>118</v>
      </c>
      <c r="B40" s="36"/>
      <c r="C40" s="4">
        <v>66734</v>
      </c>
      <c r="D40" s="4">
        <v>3184</v>
      </c>
      <c r="E40" s="40">
        <v>69918</v>
      </c>
      <c r="F40" s="40"/>
      <c r="G40" s="4">
        <v>66734</v>
      </c>
      <c r="H40" s="40">
        <v>4792</v>
      </c>
      <c r="I40" s="4">
        <v>6511</v>
      </c>
      <c r="J40" s="40">
        <v>78037</v>
      </c>
      <c r="K40" s="18"/>
      <c r="L40" s="40">
        <f t="shared" si="0"/>
        <v>111.6121742612775</v>
      </c>
    </row>
    <row r="41" spans="1:12" s="4" customFormat="1" ht="11.25" customHeight="1">
      <c r="A41" s="34" t="s">
        <v>38</v>
      </c>
      <c r="B41" s="36"/>
      <c r="C41" s="4">
        <v>7633</v>
      </c>
      <c r="D41" s="4">
        <v>3335</v>
      </c>
      <c r="E41" s="40">
        <v>10968</v>
      </c>
      <c r="F41" s="40"/>
      <c r="G41" s="4">
        <v>7633</v>
      </c>
      <c r="H41" s="40">
        <v>1287</v>
      </c>
      <c r="I41" s="4">
        <v>45</v>
      </c>
      <c r="J41" s="40">
        <v>8965</v>
      </c>
      <c r="K41" s="18"/>
      <c r="L41" s="40">
        <f t="shared" si="0"/>
        <v>81.73778264040847</v>
      </c>
    </row>
    <row r="42" spans="1:12" s="5" customFormat="1" ht="19.5" customHeight="1">
      <c r="A42" s="39" t="s">
        <v>9</v>
      </c>
      <c r="B42" s="39"/>
      <c r="C42" s="43">
        <v>1027196</v>
      </c>
      <c r="D42" s="43">
        <v>169070</v>
      </c>
      <c r="E42" s="43">
        <v>1196266</v>
      </c>
      <c r="F42" s="43"/>
      <c r="G42" s="43">
        <v>1027196</v>
      </c>
      <c r="H42" s="43">
        <v>169070</v>
      </c>
      <c r="I42" s="43">
        <v>37488</v>
      </c>
      <c r="J42" s="43">
        <v>1233754</v>
      </c>
      <c r="K42" s="43"/>
      <c r="L42" s="43">
        <f t="shared" si="0"/>
        <v>103.13375118911681</v>
      </c>
    </row>
    <row r="43" ht="12" customHeight="1">
      <c r="A43" s="1"/>
    </row>
    <row r="44" ht="15.75" customHeight="1">
      <c r="A44" t="s">
        <v>113</v>
      </c>
    </row>
    <row r="45" ht="12" customHeight="1">
      <c r="A45" t="s">
        <v>114</v>
      </c>
    </row>
    <row r="46" ht="12" customHeight="1">
      <c r="A46" t="s">
        <v>115</v>
      </c>
    </row>
    <row r="47" spans="1:12" s="5" customFormat="1" ht="12" customHeight="1">
      <c r="A47" t="s">
        <v>116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ht="12" customHeight="1">
      <c r="A48" s="38" t="s">
        <v>117</v>
      </c>
    </row>
    <row r="49" ht="12" customHeight="1">
      <c r="A49" s="38" t="s">
        <v>108</v>
      </c>
    </row>
    <row r="50" spans="1:12" s="5" customFormat="1" ht="15.75" customHeight="1">
      <c r="A50" s="2" t="s">
        <v>55</v>
      </c>
      <c r="B50" s="7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3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ht="15" customHeight="1">
      <c r="L52" s="57" t="s">
        <v>123</v>
      </c>
    </row>
  </sheetData>
  <sheetProtection/>
  <mergeCells count="1">
    <mergeCell ref="L8:L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M53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8.19921875" style="3" customWidth="1"/>
    <col min="4" max="4" width="4" style="3" customWidth="1"/>
    <col min="5" max="5" width="10.3984375" style="3" customWidth="1"/>
    <col min="6" max="7" width="12" style="3" customWidth="1"/>
    <col min="8" max="8" width="5" style="3" customWidth="1"/>
    <col min="9" max="9" width="11" style="3" customWidth="1"/>
    <col min="10" max="11" width="12" style="3" customWidth="1"/>
    <col min="12" max="12" width="3.796875" style="3" customWidth="1"/>
    <col min="13" max="13" width="20.59765625" style="3" bestFit="1" customWidth="1"/>
    <col min="14" max="16384" width="16" style="3" customWidth="1"/>
  </cols>
  <sheetData>
    <row r="1" ht="34.5" customHeight="1">
      <c r="A1" s="47" t="s">
        <v>60</v>
      </c>
    </row>
    <row r="2" spans="1:13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9.75" customHeight="1">
      <c r="A3" s="25" t="s">
        <v>100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s="13" customFormat="1" ht="15" customHeight="1">
      <c r="A4" s="27" t="s">
        <v>107</v>
      </c>
      <c r="C4" s="11"/>
      <c r="D4" s="11"/>
      <c r="E4" s="11"/>
      <c r="F4" s="11"/>
      <c r="G4" s="11"/>
      <c r="H4" s="11"/>
      <c r="I4" s="12"/>
      <c r="J4" s="11"/>
      <c r="K4" s="11"/>
      <c r="L4" s="12"/>
      <c r="M4" s="48" t="s">
        <v>124</v>
      </c>
    </row>
    <row r="5" spans="1:13" s="17" customFormat="1" ht="15.75" customHeight="1">
      <c r="A5" s="24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 t="s">
        <v>9</v>
      </c>
    </row>
    <row r="6" spans="1:13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" customHeight="1">
      <c r="A8" s="8"/>
      <c r="B8" s="10"/>
      <c r="C8" s="18"/>
      <c r="D8" s="18"/>
      <c r="E8" s="18"/>
      <c r="F8" s="18"/>
      <c r="G8" s="18" t="s">
        <v>96</v>
      </c>
      <c r="H8" s="18"/>
      <c r="I8" s="19"/>
      <c r="J8" s="35"/>
      <c r="K8" s="18" t="s">
        <v>40</v>
      </c>
      <c r="L8" s="19"/>
      <c r="M8" s="58" t="s">
        <v>97</v>
      </c>
    </row>
    <row r="9" spans="1:13" ht="3.75" customHeight="1">
      <c r="A9" s="8"/>
      <c r="B9" s="10"/>
      <c r="C9" s="10"/>
      <c r="D9" s="10"/>
      <c r="E9" s="29"/>
      <c r="F9" s="29"/>
      <c r="G9" s="29"/>
      <c r="H9" s="19"/>
      <c r="I9" s="29"/>
      <c r="J9" s="30"/>
      <c r="K9" s="30"/>
      <c r="L9" s="8"/>
      <c r="M9" s="58"/>
    </row>
    <row r="10" spans="1:13" ht="3.75" customHeight="1">
      <c r="A10" s="8"/>
      <c r="B10" s="10"/>
      <c r="C10" s="10"/>
      <c r="D10" s="10"/>
      <c r="E10" s="10"/>
      <c r="F10" s="10"/>
      <c r="G10" s="10"/>
      <c r="H10" s="19"/>
      <c r="I10" s="10"/>
      <c r="J10" s="19"/>
      <c r="K10" s="19"/>
      <c r="L10" s="31"/>
      <c r="M10" s="58"/>
    </row>
    <row r="11" spans="1:13" s="18" customFormat="1" ht="12" customHeight="1">
      <c r="A11" s="20"/>
      <c r="C11" s="28" t="s">
        <v>50</v>
      </c>
      <c r="D11" s="28"/>
      <c r="E11" s="28" t="s">
        <v>44</v>
      </c>
      <c r="F11" s="28" t="s">
        <v>44</v>
      </c>
      <c r="G11" s="28"/>
      <c r="H11" s="32"/>
      <c r="I11" s="32" t="s">
        <v>47</v>
      </c>
      <c r="J11" s="26" t="s">
        <v>47</v>
      </c>
      <c r="K11" s="37"/>
      <c r="L11" s="33"/>
      <c r="M11" s="58"/>
    </row>
    <row r="12" spans="1:13" s="18" customFormat="1" ht="12" customHeight="1">
      <c r="A12" s="20"/>
      <c r="C12" s="28" t="s">
        <v>52</v>
      </c>
      <c r="D12" s="28"/>
      <c r="E12" s="28" t="s">
        <v>45</v>
      </c>
      <c r="F12" s="28" t="s">
        <v>46</v>
      </c>
      <c r="G12" s="28"/>
      <c r="H12" s="32"/>
      <c r="I12" s="26" t="s">
        <v>49</v>
      </c>
      <c r="J12" s="26" t="s">
        <v>11</v>
      </c>
      <c r="K12" s="37"/>
      <c r="L12" s="33"/>
      <c r="M12" s="58"/>
    </row>
    <row r="13" spans="1:13" s="18" customFormat="1" ht="12" customHeight="1">
      <c r="A13" s="20"/>
      <c r="C13" s="28" t="s">
        <v>51</v>
      </c>
      <c r="D13" s="28"/>
      <c r="E13" s="28" t="s">
        <v>41</v>
      </c>
      <c r="F13" s="28" t="s">
        <v>42</v>
      </c>
      <c r="G13" s="28" t="s">
        <v>13</v>
      </c>
      <c r="H13" s="32"/>
      <c r="I13" s="26" t="s">
        <v>48</v>
      </c>
      <c r="J13" s="26" t="s">
        <v>12</v>
      </c>
      <c r="K13" s="37" t="s">
        <v>43</v>
      </c>
      <c r="L13" s="33"/>
      <c r="M13" s="58"/>
    </row>
    <row r="14" spans="1:13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s="18" customFormat="1" ht="3.75" customHeight="1">
      <c r="A15" s="20"/>
      <c r="M15" s="20"/>
    </row>
    <row r="16" spans="1:13" s="4" customFormat="1" ht="19.5" customHeight="1">
      <c r="A16" s="34" t="s">
        <v>4</v>
      </c>
      <c r="B16" s="36"/>
      <c r="C16" s="44">
        <v>100</v>
      </c>
      <c r="D16" s="32"/>
      <c r="E16" s="4">
        <v>223764</v>
      </c>
      <c r="F16" s="4">
        <v>15565</v>
      </c>
      <c r="G16" s="40">
        <f aca="true" t="shared" si="0" ref="G16:G41">SUM(E16:F16)</f>
        <v>239329</v>
      </c>
      <c r="I16" s="40">
        <v>32116</v>
      </c>
      <c r="J16" s="4">
        <v>3268</v>
      </c>
      <c r="K16" s="40">
        <f aca="true" t="shared" si="1" ref="K16:K41">SUM(I16:J16,E16)</f>
        <v>259148</v>
      </c>
      <c r="L16" s="19"/>
      <c r="M16" s="40">
        <f aca="true" t="shared" si="2" ref="M16:M42">K16/G16*100</f>
        <v>108.28106915584823</v>
      </c>
    </row>
    <row r="17" spans="1:13" s="4" customFormat="1" ht="12" customHeight="1">
      <c r="A17" s="34" t="s">
        <v>6</v>
      </c>
      <c r="B17" s="36"/>
      <c r="C17" s="44">
        <v>100</v>
      </c>
      <c r="D17" s="32"/>
      <c r="E17" s="4">
        <v>191531</v>
      </c>
      <c r="F17" s="4">
        <v>7972</v>
      </c>
      <c r="G17" s="40">
        <f t="shared" si="0"/>
        <v>199503</v>
      </c>
      <c r="I17" s="40">
        <v>27395</v>
      </c>
      <c r="J17" s="4">
        <v>2467</v>
      </c>
      <c r="K17" s="40">
        <f t="shared" si="1"/>
        <v>221393</v>
      </c>
      <c r="L17" s="19"/>
      <c r="M17" s="40">
        <f t="shared" si="2"/>
        <v>110.9722660812118</v>
      </c>
    </row>
    <row r="18" spans="1:13" s="4" customFormat="1" ht="12" customHeight="1">
      <c r="A18" s="34" t="s">
        <v>7</v>
      </c>
      <c r="B18" s="36"/>
      <c r="C18" s="44">
        <v>100</v>
      </c>
      <c r="D18" s="26"/>
      <c r="E18" s="4">
        <v>45979</v>
      </c>
      <c r="F18" s="4">
        <v>7520</v>
      </c>
      <c r="G18" s="40">
        <f t="shared" si="0"/>
        <v>53499</v>
      </c>
      <c r="I18" s="40">
        <v>9838</v>
      </c>
      <c r="J18" s="4">
        <v>461</v>
      </c>
      <c r="K18" s="40">
        <f t="shared" si="1"/>
        <v>56278</v>
      </c>
      <c r="L18" s="18"/>
      <c r="M18" s="40">
        <f t="shared" si="2"/>
        <v>105.19448961662835</v>
      </c>
    </row>
    <row r="19" spans="1:13" s="4" customFormat="1" ht="12" customHeight="1">
      <c r="A19" s="34" t="s">
        <v>5</v>
      </c>
      <c r="B19" s="36"/>
      <c r="C19" s="44">
        <v>100</v>
      </c>
      <c r="D19" s="26"/>
      <c r="E19" s="4">
        <v>4236</v>
      </c>
      <c r="F19" s="4">
        <v>1556</v>
      </c>
      <c r="G19" s="40">
        <f t="shared" si="0"/>
        <v>5792</v>
      </c>
      <c r="I19" s="40">
        <v>247</v>
      </c>
      <c r="J19" s="4">
        <v>65</v>
      </c>
      <c r="K19" s="40">
        <f t="shared" si="1"/>
        <v>4548</v>
      </c>
      <c r="L19" s="18"/>
      <c r="M19" s="40">
        <f t="shared" si="2"/>
        <v>78.52209944751381</v>
      </c>
    </row>
    <row r="20" spans="1:13" s="4" customFormat="1" ht="12" customHeight="1">
      <c r="A20" s="34" t="s">
        <v>21</v>
      </c>
      <c r="B20" s="36"/>
      <c r="C20" s="44">
        <v>100</v>
      </c>
      <c r="D20" s="26"/>
      <c r="E20" s="4">
        <v>14903</v>
      </c>
      <c r="F20" s="4">
        <v>9640</v>
      </c>
      <c r="G20" s="40">
        <f t="shared" si="0"/>
        <v>24543</v>
      </c>
      <c r="I20" s="40">
        <v>1456</v>
      </c>
      <c r="J20" s="4">
        <v>139</v>
      </c>
      <c r="K20" s="40">
        <f t="shared" si="1"/>
        <v>16498</v>
      </c>
      <c r="L20" s="18"/>
      <c r="M20" s="40">
        <f t="shared" si="2"/>
        <v>67.22079615368945</v>
      </c>
    </row>
    <row r="21" spans="1:13" s="4" customFormat="1" ht="19.5" customHeight="1">
      <c r="A21" s="34" t="s">
        <v>22</v>
      </c>
      <c r="B21" s="36"/>
      <c r="C21" s="44">
        <v>100</v>
      </c>
      <c r="D21" s="26"/>
      <c r="E21" s="4">
        <v>2649</v>
      </c>
      <c r="F21" s="56">
        <v>2399</v>
      </c>
      <c r="G21" s="40">
        <f t="shared" si="0"/>
        <v>5048</v>
      </c>
      <c r="I21" s="40">
        <v>358</v>
      </c>
      <c r="J21" s="56">
        <v>43</v>
      </c>
      <c r="K21" s="40">
        <f t="shared" si="1"/>
        <v>3050</v>
      </c>
      <c r="L21" s="18"/>
      <c r="M21" s="40">
        <f t="shared" si="2"/>
        <v>60.419968304278925</v>
      </c>
    </row>
    <row r="22" spans="1:13" s="4" customFormat="1" ht="12" customHeight="1">
      <c r="A22" s="34" t="s">
        <v>23</v>
      </c>
      <c r="B22" s="36"/>
      <c r="C22" s="44">
        <v>100</v>
      </c>
      <c r="D22" s="26"/>
      <c r="E22" s="4">
        <v>3190</v>
      </c>
      <c r="F22" s="4">
        <v>2805</v>
      </c>
      <c r="G22" s="40">
        <f t="shared" si="0"/>
        <v>5995</v>
      </c>
      <c r="I22" s="40">
        <v>750</v>
      </c>
      <c r="J22" s="4">
        <v>92</v>
      </c>
      <c r="K22" s="40">
        <f t="shared" si="1"/>
        <v>4032</v>
      </c>
      <c r="L22" s="18"/>
      <c r="M22" s="40">
        <f t="shared" si="2"/>
        <v>67.25604670558799</v>
      </c>
    </row>
    <row r="23" spans="1:13" s="4" customFormat="1" ht="12" customHeight="1">
      <c r="A23" s="34" t="s">
        <v>63</v>
      </c>
      <c r="B23" s="36"/>
      <c r="C23" s="44">
        <v>100</v>
      </c>
      <c r="D23" s="26"/>
      <c r="E23" s="4">
        <v>6442</v>
      </c>
      <c r="F23" s="4">
        <v>2019</v>
      </c>
      <c r="G23" s="40">
        <f t="shared" si="0"/>
        <v>8461</v>
      </c>
      <c r="I23" s="40">
        <v>518</v>
      </c>
      <c r="J23" s="4">
        <v>44</v>
      </c>
      <c r="K23" s="40">
        <f t="shared" si="1"/>
        <v>7004</v>
      </c>
      <c r="L23" s="18"/>
      <c r="M23" s="40">
        <f t="shared" si="2"/>
        <v>82.77981326084387</v>
      </c>
    </row>
    <row r="24" spans="1:13" s="4" customFormat="1" ht="12" customHeight="1">
      <c r="A24" s="34" t="s">
        <v>24</v>
      </c>
      <c r="B24" s="36"/>
      <c r="C24" s="44">
        <v>100</v>
      </c>
      <c r="D24" s="26"/>
      <c r="E24" s="4">
        <v>11639</v>
      </c>
      <c r="F24" s="4">
        <v>4647</v>
      </c>
      <c r="G24" s="40">
        <f t="shared" si="0"/>
        <v>16286</v>
      </c>
      <c r="I24" s="40">
        <v>3399</v>
      </c>
      <c r="J24" s="4">
        <v>92</v>
      </c>
      <c r="K24" s="40">
        <f t="shared" si="1"/>
        <v>15130</v>
      </c>
      <c r="L24" s="18"/>
      <c r="M24" s="40">
        <f t="shared" si="2"/>
        <v>92.90187891440502</v>
      </c>
    </row>
    <row r="25" spans="1:13" s="4" customFormat="1" ht="12" customHeight="1">
      <c r="A25" s="34" t="s">
        <v>64</v>
      </c>
      <c r="B25" s="36"/>
      <c r="C25" s="44">
        <v>100</v>
      </c>
      <c r="D25" s="26"/>
      <c r="E25" s="4">
        <v>35909</v>
      </c>
      <c r="F25" s="4">
        <v>11014</v>
      </c>
      <c r="G25" s="40">
        <f t="shared" si="0"/>
        <v>46923</v>
      </c>
      <c r="I25" s="40">
        <v>1299</v>
      </c>
      <c r="J25" s="4">
        <v>153</v>
      </c>
      <c r="K25" s="40">
        <f t="shared" si="1"/>
        <v>37361</v>
      </c>
      <c r="L25" s="18"/>
      <c r="M25" s="40">
        <f t="shared" si="2"/>
        <v>79.62193380644887</v>
      </c>
    </row>
    <row r="26" spans="1:13" s="4" customFormat="1" ht="19.5" customHeight="1">
      <c r="A26" s="34" t="s">
        <v>25</v>
      </c>
      <c r="B26" s="36"/>
      <c r="C26" s="44">
        <v>100</v>
      </c>
      <c r="D26" s="26"/>
      <c r="E26" s="4">
        <v>26809</v>
      </c>
      <c r="F26" s="4">
        <v>20115</v>
      </c>
      <c r="G26" s="40">
        <f t="shared" si="0"/>
        <v>46924</v>
      </c>
      <c r="I26" s="40">
        <v>3589</v>
      </c>
      <c r="J26" s="4">
        <v>185</v>
      </c>
      <c r="K26" s="40">
        <f t="shared" si="1"/>
        <v>30583</v>
      </c>
      <c r="L26" s="18"/>
      <c r="M26" s="40">
        <f t="shared" si="2"/>
        <v>65.17560310288978</v>
      </c>
    </row>
    <row r="27" spans="1:13" s="4" customFormat="1" ht="12" customHeight="1">
      <c r="A27" s="34" t="s">
        <v>26</v>
      </c>
      <c r="B27" s="36"/>
      <c r="C27" s="44">
        <v>100</v>
      </c>
      <c r="D27" s="26"/>
      <c r="E27" s="4">
        <v>37448</v>
      </c>
      <c r="F27" s="4">
        <v>8016</v>
      </c>
      <c r="G27" s="40">
        <f t="shared" si="0"/>
        <v>45464</v>
      </c>
      <c r="I27" s="40">
        <v>23636</v>
      </c>
      <c r="J27" s="4">
        <v>4063</v>
      </c>
      <c r="K27" s="40">
        <f t="shared" si="1"/>
        <v>65147</v>
      </c>
      <c r="L27" s="18"/>
      <c r="M27" s="40">
        <f t="shared" si="2"/>
        <v>143.29359493225408</v>
      </c>
    </row>
    <row r="28" spans="1:13" s="4" customFormat="1" ht="12" customHeight="1">
      <c r="A28" s="34" t="s">
        <v>27</v>
      </c>
      <c r="B28" s="36"/>
      <c r="C28" s="44">
        <v>100</v>
      </c>
      <c r="D28" s="26"/>
      <c r="E28" s="4">
        <v>32742</v>
      </c>
      <c r="F28" s="4">
        <v>21118</v>
      </c>
      <c r="G28" s="40">
        <f t="shared" si="0"/>
        <v>53860</v>
      </c>
      <c r="I28" s="40">
        <v>15482</v>
      </c>
      <c r="J28" s="4">
        <v>2340</v>
      </c>
      <c r="K28" s="40">
        <f t="shared" si="1"/>
        <v>50564</v>
      </c>
      <c r="L28" s="18"/>
      <c r="M28" s="40">
        <f t="shared" si="2"/>
        <v>93.8804307463795</v>
      </c>
    </row>
    <row r="29" spans="1:13" s="4" customFormat="1" ht="12" customHeight="1">
      <c r="A29" s="34" t="s">
        <v>28</v>
      </c>
      <c r="B29" s="36"/>
      <c r="C29" s="44">
        <v>100</v>
      </c>
      <c r="D29" s="26"/>
      <c r="E29" s="4">
        <v>8364</v>
      </c>
      <c r="F29" s="4">
        <v>2955</v>
      </c>
      <c r="G29" s="40">
        <f t="shared" si="0"/>
        <v>11319</v>
      </c>
      <c r="I29" s="40">
        <v>1292</v>
      </c>
      <c r="J29" s="4">
        <v>292</v>
      </c>
      <c r="K29" s="40">
        <f t="shared" si="1"/>
        <v>9948</v>
      </c>
      <c r="L29" s="18"/>
      <c r="M29" s="40">
        <f t="shared" si="2"/>
        <v>87.88762258150014</v>
      </c>
    </row>
    <row r="30" spans="1:13" s="4" customFormat="1" ht="12" customHeight="1">
      <c r="A30" s="34" t="s">
        <v>31</v>
      </c>
      <c r="B30" s="36"/>
      <c r="C30" s="44">
        <v>100</v>
      </c>
      <c r="D30" s="26"/>
      <c r="E30" s="4">
        <v>5666</v>
      </c>
      <c r="F30" s="4">
        <v>3383</v>
      </c>
      <c r="G30" s="40">
        <f t="shared" si="0"/>
        <v>9049</v>
      </c>
      <c r="I30" s="40">
        <v>8811</v>
      </c>
      <c r="J30" s="4">
        <v>195</v>
      </c>
      <c r="K30" s="40">
        <f t="shared" si="1"/>
        <v>14672</v>
      </c>
      <c r="L30" s="18"/>
      <c r="M30" s="40">
        <f t="shared" si="2"/>
        <v>162.13946292408002</v>
      </c>
    </row>
    <row r="31" spans="1:13" s="4" customFormat="1" ht="19.5" customHeight="1">
      <c r="A31" s="34" t="s">
        <v>32</v>
      </c>
      <c r="B31" s="36"/>
      <c r="C31" s="44">
        <v>100</v>
      </c>
      <c r="D31" s="26"/>
      <c r="E31" s="4">
        <v>1179</v>
      </c>
      <c r="F31" s="4">
        <v>1329</v>
      </c>
      <c r="G31" s="40">
        <f t="shared" si="0"/>
        <v>2508</v>
      </c>
      <c r="I31" s="40">
        <v>735</v>
      </c>
      <c r="J31" s="4">
        <v>74</v>
      </c>
      <c r="K31" s="40">
        <f t="shared" si="1"/>
        <v>1988</v>
      </c>
      <c r="L31" s="18"/>
      <c r="M31" s="40">
        <f t="shared" si="2"/>
        <v>79.26634768740031</v>
      </c>
    </row>
    <row r="32" spans="1:13" s="4" customFormat="1" ht="12" customHeight="1">
      <c r="A32" s="34" t="s">
        <v>33</v>
      </c>
      <c r="B32" s="36"/>
      <c r="C32" s="44">
        <v>100</v>
      </c>
      <c r="D32" s="26"/>
      <c r="E32" s="4">
        <v>65832</v>
      </c>
      <c r="F32" s="4">
        <v>14883</v>
      </c>
      <c r="G32" s="40">
        <f t="shared" si="0"/>
        <v>80715</v>
      </c>
      <c r="I32" s="40">
        <v>12045</v>
      </c>
      <c r="J32" s="4">
        <v>3380</v>
      </c>
      <c r="K32" s="40">
        <f t="shared" si="1"/>
        <v>81257</v>
      </c>
      <c r="L32" s="18"/>
      <c r="M32" s="40">
        <f t="shared" si="2"/>
        <v>100.67149848231432</v>
      </c>
    </row>
    <row r="33" spans="1:13" s="4" customFormat="1" ht="12" customHeight="1">
      <c r="A33" s="34" t="s">
        <v>34</v>
      </c>
      <c r="B33" s="36"/>
      <c r="C33" s="44">
        <v>100</v>
      </c>
      <c r="D33" s="26"/>
      <c r="E33" s="4">
        <v>27841</v>
      </c>
      <c r="F33" s="4">
        <v>5255</v>
      </c>
      <c r="G33" s="40">
        <f t="shared" si="0"/>
        <v>33096</v>
      </c>
      <c r="I33" s="40">
        <v>5696</v>
      </c>
      <c r="J33" s="4">
        <v>4841</v>
      </c>
      <c r="K33" s="40">
        <f t="shared" si="1"/>
        <v>38378</v>
      </c>
      <c r="L33" s="18"/>
      <c r="M33" s="40">
        <f t="shared" si="2"/>
        <v>115.95963258399806</v>
      </c>
    </row>
    <row r="34" spans="1:13" s="4" customFormat="1" ht="12" customHeight="1">
      <c r="A34" s="34" t="s">
        <v>65</v>
      </c>
      <c r="B34" s="36"/>
      <c r="C34" s="44">
        <v>100</v>
      </c>
      <c r="D34" s="26"/>
      <c r="E34" s="4">
        <v>77497</v>
      </c>
      <c r="F34" s="4">
        <v>16188</v>
      </c>
      <c r="G34" s="40">
        <f t="shared" si="0"/>
        <v>93685</v>
      </c>
      <c r="I34" s="40">
        <v>16420</v>
      </c>
      <c r="J34" s="4">
        <v>849</v>
      </c>
      <c r="K34" s="40">
        <f t="shared" si="1"/>
        <v>94766</v>
      </c>
      <c r="L34" s="18"/>
      <c r="M34" s="40">
        <f t="shared" si="2"/>
        <v>101.15386668089876</v>
      </c>
    </row>
    <row r="35" spans="1:13" s="4" customFormat="1" ht="12" customHeight="1">
      <c r="A35" s="34" t="s">
        <v>35</v>
      </c>
      <c r="B35" s="36"/>
      <c r="C35" s="44">
        <v>100</v>
      </c>
      <c r="D35" s="26"/>
      <c r="E35" s="4">
        <v>26805</v>
      </c>
      <c r="F35" s="4">
        <v>9503</v>
      </c>
      <c r="G35" s="40">
        <f t="shared" si="0"/>
        <v>36308</v>
      </c>
      <c r="I35" s="40">
        <v>5522</v>
      </c>
      <c r="J35" s="4">
        <v>606</v>
      </c>
      <c r="K35" s="40">
        <f t="shared" si="1"/>
        <v>32933</v>
      </c>
      <c r="L35" s="18"/>
      <c r="M35" s="40">
        <f t="shared" si="2"/>
        <v>90.70452792772943</v>
      </c>
    </row>
    <row r="36" spans="1:13" s="4" customFormat="1" ht="19.5" customHeight="1">
      <c r="A36" s="34" t="s">
        <v>36</v>
      </c>
      <c r="B36" s="36"/>
      <c r="C36" s="44">
        <v>100</v>
      </c>
      <c r="D36" s="26"/>
      <c r="E36" s="4">
        <v>65889</v>
      </c>
      <c r="F36" s="4">
        <v>3385</v>
      </c>
      <c r="G36" s="40">
        <f t="shared" si="0"/>
        <v>69274</v>
      </c>
      <c r="I36" s="40">
        <v>2632</v>
      </c>
      <c r="J36" s="4">
        <v>3476</v>
      </c>
      <c r="K36" s="40">
        <f t="shared" si="1"/>
        <v>71997</v>
      </c>
      <c r="L36" s="18"/>
      <c r="M36" s="40">
        <f t="shared" si="2"/>
        <v>103.93076767618443</v>
      </c>
    </row>
    <row r="37" spans="1:13" s="4" customFormat="1" ht="12" customHeight="1">
      <c r="A37" s="34" t="s">
        <v>66</v>
      </c>
      <c r="B37" s="36"/>
      <c r="C37" s="44">
        <v>100</v>
      </c>
      <c r="D37" s="26"/>
      <c r="E37" s="4">
        <v>135057</v>
      </c>
      <c r="F37" s="4">
        <v>6287</v>
      </c>
      <c r="G37" s="40">
        <f t="shared" si="0"/>
        <v>141344</v>
      </c>
      <c r="I37" s="40">
        <v>13494</v>
      </c>
      <c r="J37" s="4">
        <v>5101</v>
      </c>
      <c r="K37" s="40">
        <f t="shared" si="1"/>
        <v>153652</v>
      </c>
      <c r="L37" s="18"/>
      <c r="M37" s="40">
        <f t="shared" si="2"/>
        <v>108.70783337106633</v>
      </c>
    </row>
    <row r="38" spans="1:13" s="4" customFormat="1" ht="12" customHeight="1">
      <c r="A38" s="34" t="s">
        <v>67</v>
      </c>
      <c r="B38" s="36"/>
      <c r="C38" s="44">
        <v>100</v>
      </c>
      <c r="D38" s="26"/>
      <c r="E38" s="4">
        <v>45203</v>
      </c>
      <c r="F38" s="4">
        <v>7355</v>
      </c>
      <c r="G38" s="40">
        <f t="shared" si="0"/>
        <v>52558</v>
      </c>
      <c r="I38" s="40">
        <v>3589</v>
      </c>
      <c r="J38" s="4">
        <v>1786</v>
      </c>
      <c r="K38" s="40">
        <f t="shared" si="1"/>
        <v>50578</v>
      </c>
      <c r="L38" s="18"/>
      <c r="M38" s="40">
        <f t="shared" si="2"/>
        <v>96.23273336123901</v>
      </c>
    </row>
    <row r="39" spans="1:13" s="4" customFormat="1" ht="12" customHeight="1">
      <c r="A39" s="34" t="s">
        <v>37</v>
      </c>
      <c r="B39" s="36"/>
      <c r="C39" s="44">
        <v>100</v>
      </c>
      <c r="D39" s="26"/>
      <c r="E39" s="4">
        <v>23972</v>
      </c>
      <c r="F39" s="4">
        <v>5829</v>
      </c>
      <c r="G39" s="40">
        <f t="shared" si="0"/>
        <v>29801</v>
      </c>
      <c r="I39" s="40">
        <v>1243</v>
      </c>
      <c r="J39" s="4">
        <v>23</v>
      </c>
      <c r="K39" s="40">
        <f t="shared" si="1"/>
        <v>25238</v>
      </c>
      <c r="L39" s="18"/>
      <c r="M39" s="40">
        <f t="shared" si="2"/>
        <v>84.6884332740512</v>
      </c>
    </row>
    <row r="40" spans="1:13" s="4" customFormat="1" ht="12" customHeight="1">
      <c r="A40" s="34" t="s">
        <v>98</v>
      </c>
      <c r="B40" s="36"/>
      <c r="C40" s="44">
        <v>100</v>
      </c>
      <c r="D40" s="26"/>
      <c r="E40" s="4">
        <v>135842</v>
      </c>
      <c r="F40" s="4">
        <v>3691</v>
      </c>
      <c r="G40" s="40">
        <f t="shared" si="0"/>
        <v>139533</v>
      </c>
      <c r="I40" s="40">
        <v>5975</v>
      </c>
      <c r="J40" s="4">
        <v>9537</v>
      </c>
      <c r="K40" s="40">
        <f t="shared" si="1"/>
        <v>151354</v>
      </c>
      <c r="L40" s="18"/>
      <c r="M40" s="40">
        <f t="shared" si="2"/>
        <v>108.47183103638567</v>
      </c>
    </row>
    <row r="41" spans="1:13" s="4" customFormat="1" ht="11.25" customHeight="1">
      <c r="A41" s="34" t="s">
        <v>38</v>
      </c>
      <c r="B41" s="36"/>
      <c r="C41" s="44">
        <v>100</v>
      </c>
      <c r="D41" s="26"/>
      <c r="E41" s="4">
        <v>7933</v>
      </c>
      <c r="F41" s="4">
        <v>4531</v>
      </c>
      <c r="G41" s="40">
        <f t="shared" si="0"/>
        <v>12464</v>
      </c>
      <c r="I41" s="40">
        <v>1423</v>
      </c>
      <c r="J41" s="4">
        <v>35</v>
      </c>
      <c r="K41" s="40">
        <f t="shared" si="1"/>
        <v>9391</v>
      </c>
      <c r="L41" s="18"/>
      <c r="M41" s="40">
        <f t="shared" si="2"/>
        <v>75.34499358151476</v>
      </c>
    </row>
    <row r="42" spans="1:13" s="5" customFormat="1" ht="19.5" customHeight="1">
      <c r="A42" s="39" t="s">
        <v>9</v>
      </c>
      <c r="B42" s="39"/>
      <c r="C42" s="41">
        <v>100</v>
      </c>
      <c r="D42" s="42"/>
      <c r="E42" s="43">
        <f>SUM(E16:E41)</f>
        <v>1264321</v>
      </c>
      <c r="F42" s="43">
        <f>SUM(F16:F41)</f>
        <v>198960</v>
      </c>
      <c r="G42" s="43">
        <f>SUM(G16:G41)</f>
        <v>1463281</v>
      </c>
      <c r="H42" s="43"/>
      <c r="I42" s="43">
        <f>SUM(I16:I41)</f>
        <v>198960</v>
      </c>
      <c r="J42" s="43">
        <f>SUM(J16:J41)</f>
        <v>43607</v>
      </c>
      <c r="K42" s="43">
        <f>SUM(K16:K41)</f>
        <v>1506888</v>
      </c>
      <c r="L42" s="43"/>
      <c r="M42" s="43">
        <f t="shared" si="2"/>
        <v>102.98008379798549</v>
      </c>
    </row>
    <row r="43" ht="12" customHeight="1">
      <c r="A43" s="1"/>
    </row>
    <row r="44" ht="15.75" customHeight="1">
      <c r="A44" t="s">
        <v>39</v>
      </c>
    </row>
    <row r="45" ht="12" customHeight="1">
      <c r="A45" t="s">
        <v>54</v>
      </c>
    </row>
    <row r="46" ht="12" customHeight="1">
      <c r="A46" t="s">
        <v>10</v>
      </c>
    </row>
    <row r="47" spans="1:13" s="5" customFormat="1" ht="12" customHeight="1">
      <c r="A47" t="s">
        <v>15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 ht="12" customHeight="1">
      <c r="A48" t="s">
        <v>57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2" customHeight="1">
      <c r="A49" s="38" t="s">
        <v>53</v>
      </c>
    </row>
    <row r="50" ht="12" customHeight="1">
      <c r="A50" s="38" t="s">
        <v>108</v>
      </c>
    </row>
    <row r="51" spans="1:13" s="5" customFormat="1" ht="15.75" customHeight="1">
      <c r="A51" s="2" t="s">
        <v>55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3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ht="15" customHeight="1">
      <c r="M53" s="57" t="s">
        <v>110</v>
      </c>
    </row>
  </sheetData>
  <sheetProtection/>
  <mergeCells count="1">
    <mergeCell ref="M8:M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M53"/>
  <sheetViews>
    <sheetView zoomScalePageLayoutView="0" workbookViewId="0" topLeftCell="A1">
      <selection activeCell="N1" sqref="N1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8.19921875" style="3" customWidth="1"/>
    <col min="4" max="4" width="4" style="3" customWidth="1"/>
    <col min="5" max="5" width="10.3984375" style="3" customWidth="1"/>
    <col min="6" max="7" width="12" style="3" customWidth="1"/>
    <col min="8" max="8" width="5" style="3" customWidth="1"/>
    <col min="9" max="9" width="11" style="3" customWidth="1"/>
    <col min="10" max="11" width="12" style="3" customWidth="1"/>
    <col min="12" max="12" width="3.796875" style="3" customWidth="1"/>
    <col min="13" max="13" width="20.59765625" style="3" bestFit="1" customWidth="1"/>
    <col min="14" max="16384" width="16" style="3" customWidth="1"/>
  </cols>
  <sheetData>
    <row r="1" ht="34.5" customHeight="1">
      <c r="A1" s="47" t="s">
        <v>60</v>
      </c>
    </row>
    <row r="2" spans="1:13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9.75" customHeight="1">
      <c r="A3" s="25" t="s">
        <v>100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s="13" customFormat="1" ht="15" customHeight="1">
      <c r="A4" s="27" t="s">
        <v>101</v>
      </c>
      <c r="C4" s="11"/>
      <c r="D4" s="11"/>
      <c r="E4" s="11"/>
      <c r="F4" s="11"/>
      <c r="G4" s="11"/>
      <c r="H4" s="11"/>
      <c r="I4" s="12"/>
      <c r="J4" s="11"/>
      <c r="K4" s="11"/>
      <c r="L4" s="12"/>
      <c r="M4" s="48" t="s">
        <v>124</v>
      </c>
    </row>
    <row r="5" spans="1:13" s="17" customFormat="1" ht="15.75" customHeight="1">
      <c r="A5" s="24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 t="s">
        <v>9</v>
      </c>
    </row>
    <row r="6" spans="1:13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" customHeight="1">
      <c r="A8" s="8"/>
      <c r="B8" s="10"/>
      <c r="C8" s="18"/>
      <c r="D8" s="18"/>
      <c r="E8" s="18"/>
      <c r="F8" s="18"/>
      <c r="G8" s="18" t="s">
        <v>96</v>
      </c>
      <c r="H8" s="18"/>
      <c r="I8" s="19"/>
      <c r="J8" s="35"/>
      <c r="K8" s="18" t="s">
        <v>40</v>
      </c>
      <c r="L8" s="19"/>
      <c r="M8" s="58" t="s">
        <v>97</v>
      </c>
    </row>
    <row r="9" spans="1:13" ht="3.75" customHeight="1">
      <c r="A9" s="8"/>
      <c r="B9" s="10"/>
      <c r="C9" s="10"/>
      <c r="D9" s="10"/>
      <c r="E9" s="29"/>
      <c r="F9" s="29"/>
      <c r="G9" s="29"/>
      <c r="H9" s="19"/>
      <c r="I9" s="29"/>
      <c r="J9" s="30"/>
      <c r="K9" s="30"/>
      <c r="L9" s="8"/>
      <c r="M9" s="58"/>
    </row>
    <row r="10" spans="1:13" ht="3.75" customHeight="1">
      <c r="A10" s="8"/>
      <c r="B10" s="10"/>
      <c r="C10" s="10"/>
      <c r="D10" s="10"/>
      <c r="E10" s="10"/>
      <c r="F10" s="10"/>
      <c r="G10" s="10"/>
      <c r="H10" s="19"/>
      <c r="I10" s="10"/>
      <c r="J10" s="19"/>
      <c r="K10" s="19"/>
      <c r="L10" s="31"/>
      <c r="M10" s="58"/>
    </row>
    <row r="11" spans="1:13" s="18" customFormat="1" ht="12" customHeight="1">
      <c r="A11" s="20"/>
      <c r="C11" s="28" t="s">
        <v>50</v>
      </c>
      <c r="D11" s="28"/>
      <c r="E11" s="28" t="s">
        <v>44</v>
      </c>
      <c r="F11" s="28" t="s">
        <v>44</v>
      </c>
      <c r="G11" s="28"/>
      <c r="H11" s="32"/>
      <c r="I11" s="32" t="s">
        <v>47</v>
      </c>
      <c r="J11" s="26" t="s">
        <v>47</v>
      </c>
      <c r="K11" s="37"/>
      <c r="L11" s="33"/>
      <c r="M11" s="58"/>
    </row>
    <row r="12" spans="1:13" s="18" customFormat="1" ht="12" customHeight="1">
      <c r="A12" s="20"/>
      <c r="C12" s="28" t="s">
        <v>52</v>
      </c>
      <c r="D12" s="28"/>
      <c r="E12" s="28" t="s">
        <v>45</v>
      </c>
      <c r="F12" s="28" t="s">
        <v>46</v>
      </c>
      <c r="G12" s="28"/>
      <c r="H12" s="32"/>
      <c r="I12" s="26" t="s">
        <v>49</v>
      </c>
      <c r="J12" s="26" t="s">
        <v>11</v>
      </c>
      <c r="K12" s="37"/>
      <c r="L12" s="33"/>
      <c r="M12" s="58"/>
    </row>
    <row r="13" spans="1:13" s="18" customFormat="1" ht="12" customHeight="1">
      <c r="A13" s="20"/>
      <c r="C13" s="28" t="s">
        <v>51</v>
      </c>
      <c r="D13" s="28"/>
      <c r="E13" s="28" t="s">
        <v>41</v>
      </c>
      <c r="F13" s="28" t="s">
        <v>42</v>
      </c>
      <c r="G13" s="28" t="s">
        <v>13</v>
      </c>
      <c r="H13" s="32"/>
      <c r="I13" s="26" t="s">
        <v>48</v>
      </c>
      <c r="J13" s="26" t="s">
        <v>12</v>
      </c>
      <c r="K13" s="37" t="s">
        <v>43</v>
      </c>
      <c r="L13" s="33"/>
      <c r="M13" s="58"/>
    </row>
    <row r="14" spans="1:13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s="18" customFormat="1" ht="3.75" customHeight="1">
      <c r="A15" s="20"/>
      <c r="M15" s="20"/>
    </row>
    <row r="16" spans="1:13" s="4" customFormat="1" ht="19.5" customHeight="1">
      <c r="A16" s="34" t="s">
        <v>4</v>
      </c>
      <c r="B16" s="36"/>
      <c r="C16" s="44">
        <v>100</v>
      </c>
      <c r="D16" s="32"/>
      <c r="E16" s="40">
        <v>216798</v>
      </c>
      <c r="F16" s="40">
        <v>15811</v>
      </c>
      <c r="G16" s="40">
        <f aca="true" t="shared" si="0" ref="G16:G41">SUM(E16:F16)</f>
        <v>232609</v>
      </c>
      <c r="I16" s="40">
        <v>30472</v>
      </c>
      <c r="J16" s="40">
        <v>2032</v>
      </c>
      <c r="K16" s="40">
        <f aca="true" t="shared" si="1" ref="K16:K41">SUM(I16:J16,E16)</f>
        <v>249302</v>
      </c>
      <c r="L16" s="19"/>
      <c r="M16" s="40">
        <f aca="true" t="shared" si="2" ref="M16:M42">K16/G16*100</f>
        <v>107.17642051683296</v>
      </c>
    </row>
    <row r="17" spans="1:13" s="4" customFormat="1" ht="12" customHeight="1">
      <c r="A17" s="34" t="s">
        <v>6</v>
      </c>
      <c r="B17" s="36"/>
      <c r="C17" s="44">
        <v>100</v>
      </c>
      <c r="D17" s="32"/>
      <c r="E17" s="40">
        <v>188701</v>
      </c>
      <c r="F17" s="40">
        <v>8083</v>
      </c>
      <c r="G17" s="40">
        <f t="shared" si="0"/>
        <v>196784</v>
      </c>
      <c r="I17" s="40">
        <v>26172</v>
      </c>
      <c r="J17" s="40">
        <v>2065</v>
      </c>
      <c r="K17" s="40">
        <f t="shared" si="1"/>
        <v>216938</v>
      </c>
      <c r="L17" s="19"/>
      <c r="M17" s="40">
        <f t="shared" si="2"/>
        <v>110.24168631596065</v>
      </c>
    </row>
    <row r="18" spans="1:13" s="4" customFormat="1" ht="12" customHeight="1">
      <c r="A18" s="34" t="s">
        <v>7</v>
      </c>
      <c r="B18" s="36"/>
      <c r="C18" s="44">
        <v>100</v>
      </c>
      <c r="D18" s="26"/>
      <c r="E18" s="40">
        <v>44855</v>
      </c>
      <c r="F18" s="40">
        <v>7600</v>
      </c>
      <c r="G18" s="40">
        <f t="shared" si="0"/>
        <v>52455</v>
      </c>
      <c r="I18" s="40">
        <v>9581</v>
      </c>
      <c r="J18" s="40">
        <v>444</v>
      </c>
      <c r="K18" s="40">
        <f t="shared" si="1"/>
        <v>54880</v>
      </c>
      <c r="L18" s="18"/>
      <c r="M18" s="40">
        <f t="shared" si="2"/>
        <v>104.62301019921838</v>
      </c>
    </row>
    <row r="19" spans="1:13" s="4" customFormat="1" ht="12" customHeight="1">
      <c r="A19" s="34" t="s">
        <v>5</v>
      </c>
      <c r="B19" s="36"/>
      <c r="C19" s="44">
        <v>100</v>
      </c>
      <c r="D19" s="26"/>
      <c r="E19" s="40">
        <v>4125</v>
      </c>
      <c r="F19" s="40">
        <v>1648</v>
      </c>
      <c r="G19" s="40">
        <f t="shared" si="0"/>
        <v>5773</v>
      </c>
      <c r="I19" s="40">
        <v>285</v>
      </c>
      <c r="J19" s="40">
        <v>70</v>
      </c>
      <c r="K19" s="40">
        <f t="shared" si="1"/>
        <v>4480</v>
      </c>
      <c r="L19" s="18"/>
      <c r="M19" s="40">
        <f t="shared" si="2"/>
        <v>77.60263294647497</v>
      </c>
    </row>
    <row r="20" spans="1:13" s="4" customFormat="1" ht="12" customHeight="1">
      <c r="A20" s="34" t="s">
        <v>21</v>
      </c>
      <c r="B20" s="36"/>
      <c r="C20" s="44">
        <v>100</v>
      </c>
      <c r="D20" s="26"/>
      <c r="E20" s="40">
        <v>14604</v>
      </c>
      <c r="F20" s="40">
        <v>9175</v>
      </c>
      <c r="G20" s="40">
        <f t="shared" si="0"/>
        <v>23779</v>
      </c>
      <c r="I20" s="40">
        <v>1382</v>
      </c>
      <c r="J20" s="40">
        <v>136</v>
      </c>
      <c r="K20" s="40">
        <f t="shared" si="1"/>
        <v>16122</v>
      </c>
      <c r="L20" s="18"/>
      <c r="M20" s="40">
        <f t="shared" si="2"/>
        <v>67.79931872660751</v>
      </c>
    </row>
    <row r="21" spans="1:13" s="4" customFormat="1" ht="19.5" customHeight="1">
      <c r="A21" s="34" t="s">
        <v>22</v>
      </c>
      <c r="B21" s="36"/>
      <c r="C21" s="44">
        <v>100</v>
      </c>
      <c r="D21" s="26"/>
      <c r="E21" s="40">
        <v>2394</v>
      </c>
      <c r="F21" s="40">
        <v>2402</v>
      </c>
      <c r="G21" s="40">
        <f t="shared" si="0"/>
        <v>4796</v>
      </c>
      <c r="I21" s="40">
        <v>347</v>
      </c>
      <c r="J21" s="40">
        <v>28</v>
      </c>
      <c r="K21" s="40">
        <f t="shared" si="1"/>
        <v>2769</v>
      </c>
      <c r="L21" s="18"/>
      <c r="M21" s="40">
        <f t="shared" si="2"/>
        <v>57.73561301084237</v>
      </c>
    </row>
    <row r="22" spans="1:13" s="4" customFormat="1" ht="12" customHeight="1">
      <c r="A22" s="34" t="s">
        <v>23</v>
      </c>
      <c r="B22" s="36"/>
      <c r="C22" s="44">
        <v>100</v>
      </c>
      <c r="D22" s="26"/>
      <c r="E22" s="40">
        <v>2971</v>
      </c>
      <c r="F22" s="40">
        <v>2712</v>
      </c>
      <c r="G22" s="40">
        <f t="shared" si="0"/>
        <v>5683</v>
      </c>
      <c r="I22" s="40">
        <v>729</v>
      </c>
      <c r="J22" s="40">
        <v>85</v>
      </c>
      <c r="K22" s="40">
        <f t="shared" si="1"/>
        <v>3785</v>
      </c>
      <c r="L22" s="18"/>
      <c r="M22" s="40">
        <f t="shared" si="2"/>
        <v>66.60214675347528</v>
      </c>
    </row>
    <row r="23" spans="1:13" s="4" customFormat="1" ht="12" customHeight="1">
      <c r="A23" s="34" t="s">
        <v>63</v>
      </c>
      <c r="B23" s="36"/>
      <c r="C23" s="44">
        <v>100</v>
      </c>
      <c r="D23" s="26"/>
      <c r="E23" s="40">
        <v>6499</v>
      </c>
      <c r="F23" s="40">
        <v>1933</v>
      </c>
      <c r="G23" s="40">
        <f t="shared" si="0"/>
        <v>8432</v>
      </c>
      <c r="I23" s="40">
        <v>502</v>
      </c>
      <c r="J23" s="40">
        <v>43</v>
      </c>
      <c r="K23" s="40">
        <f t="shared" si="1"/>
        <v>7044</v>
      </c>
      <c r="L23" s="18"/>
      <c r="M23" s="40">
        <f t="shared" si="2"/>
        <v>83.53889943074005</v>
      </c>
    </row>
    <row r="24" spans="1:13" s="4" customFormat="1" ht="12" customHeight="1">
      <c r="A24" s="34" t="s">
        <v>24</v>
      </c>
      <c r="B24" s="36"/>
      <c r="C24" s="44">
        <v>100</v>
      </c>
      <c r="D24" s="26"/>
      <c r="E24" s="40">
        <v>11540</v>
      </c>
      <c r="F24" s="40">
        <v>4399</v>
      </c>
      <c r="G24" s="40">
        <f t="shared" si="0"/>
        <v>15939</v>
      </c>
      <c r="I24" s="40">
        <v>3306</v>
      </c>
      <c r="J24" s="40">
        <v>76</v>
      </c>
      <c r="K24" s="40">
        <f t="shared" si="1"/>
        <v>14922</v>
      </c>
      <c r="L24" s="18"/>
      <c r="M24" s="40">
        <f t="shared" si="2"/>
        <v>93.61942405420666</v>
      </c>
    </row>
    <row r="25" spans="1:13" s="4" customFormat="1" ht="12" customHeight="1">
      <c r="A25" s="34" t="s">
        <v>64</v>
      </c>
      <c r="B25" s="36"/>
      <c r="C25" s="44">
        <v>100</v>
      </c>
      <c r="D25" s="26"/>
      <c r="E25" s="40">
        <v>33875</v>
      </c>
      <c r="F25" s="40">
        <v>10700</v>
      </c>
      <c r="G25" s="40">
        <f t="shared" si="0"/>
        <v>44575</v>
      </c>
      <c r="I25" s="40">
        <v>1419</v>
      </c>
      <c r="J25" s="40">
        <v>190</v>
      </c>
      <c r="K25" s="40">
        <f t="shared" si="1"/>
        <v>35484</v>
      </c>
      <c r="L25" s="18"/>
      <c r="M25" s="40">
        <f t="shared" si="2"/>
        <v>79.6051598429613</v>
      </c>
    </row>
    <row r="26" spans="1:13" s="4" customFormat="1" ht="19.5" customHeight="1">
      <c r="A26" s="34" t="s">
        <v>25</v>
      </c>
      <c r="B26" s="36"/>
      <c r="C26" s="44">
        <v>100</v>
      </c>
      <c r="D26" s="26"/>
      <c r="E26" s="40">
        <v>25818</v>
      </c>
      <c r="F26" s="40">
        <v>19705</v>
      </c>
      <c r="G26" s="40">
        <f t="shared" si="0"/>
        <v>45523</v>
      </c>
      <c r="I26" s="40">
        <v>3335</v>
      </c>
      <c r="J26" s="40">
        <v>112</v>
      </c>
      <c r="K26" s="40">
        <f t="shared" si="1"/>
        <v>29265</v>
      </c>
      <c r="L26" s="18"/>
      <c r="M26" s="40">
        <f t="shared" si="2"/>
        <v>64.2861850053819</v>
      </c>
    </row>
    <row r="27" spans="1:13" s="4" customFormat="1" ht="12" customHeight="1">
      <c r="A27" s="34" t="s">
        <v>26</v>
      </c>
      <c r="B27" s="36"/>
      <c r="C27" s="44">
        <v>100</v>
      </c>
      <c r="D27" s="26"/>
      <c r="E27" s="40">
        <v>36932</v>
      </c>
      <c r="F27" s="40">
        <v>7874</v>
      </c>
      <c r="G27" s="40">
        <f t="shared" si="0"/>
        <v>44806</v>
      </c>
      <c r="I27" s="40">
        <v>22882</v>
      </c>
      <c r="J27" s="40">
        <v>4013</v>
      </c>
      <c r="K27" s="40">
        <f t="shared" si="1"/>
        <v>63827</v>
      </c>
      <c r="L27" s="18"/>
      <c r="M27" s="40">
        <f t="shared" si="2"/>
        <v>142.4519037628889</v>
      </c>
    </row>
    <row r="28" spans="1:13" s="4" customFormat="1" ht="12" customHeight="1">
      <c r="A28" s="34" t="s">
        <v>27</v>
      </c>
      <c r="B28" s="36"/>
      <c r="C28" s="44">
        <v>100</v>
      </c>
      <c r="D28" s="26"/>
      <c r="E28" s="40">
        <v>32430</v>
      </c>
      <c r="F28" s="40">
        <v>20504</v>
      </c>
      <c r="G28" s="40">
        <f t="shared" si="0"/>
        <v>52934</v>
      </c>
      <c r="I28" s="40">
        <v>15670</v>
      </c>
      <c r="J28" s="40">
        <v>2242</v>
      </c>
      <c r="K28" s="40">
        <f t="shared" si="1"/>
        <v>50342</v>
      </c>
      <c r="L28" s="18"/>
      <c r="M28" s="40">
        <f t="shared" si="2"/>
        <v>95.1033362300223</v>
      </c>
    </row>
    <row r="29" spans="1:13" s="4" customFormat="1" ht="12" customHeight="1">
      <c r="A29" s="34" t="s">
        <v>28</v>
      </c>
      <c r="B29" s="36"/>
      <c r="C29" s="44">
        <v>100</v>
      </c>
      <c r="D29" s="26"/>
      <c r="E29" s="40">
        <v>8627</v>
      </c>
      <c r="F29" s="40">
        <v>2717</v>
      </c>
      <c r="G29" s="40">
        <f t="shared" si="0"/>
        <v>11344</v>
      </c>
      <c r="I29" s="40">
        <v>1397</v>
      </c>
      <c r="J29" s="40">
        <v>377</v>
      </c>
      <c r="K29" s="40">
        <f t="shared" si="1"/>
        <v>10401</v>
      </c>
      <c r="L29" s="18"/>
      <c r="M29" s="40">
        <f t="shared" si="2"/>
        <v>91.68723554301833</v>
      </c>
    </row>
    <row r="30" spans="1:13" s="4" customFormat="1" ht="12" customHeight="1">
      <c r="A30" s="34" t="s">
        <v>31</v>
      </c>
      <c r="B30" s="36"/>
      <c r="C30" s="44">
        <v>100</v>
      </c>
      <c r="D30" s="26"/>
      <c r="E30" s="40">
        <v>5208</v>
      </c>
      <c r="F30" s="40">
        <v>3284</v>
      </c>
      <c r="G30" s="40">
        <f t="shared" si="0"/>
        <v>8492</v>
      </c>
      <c r="I30" s="40">
        <v>8584</v>
      </c>
      <c r="J30" s="40">
        <v>140</v>
      </c>
      <c r="K30" s="40">
        <f t="shared" si="1"/>
        <v>13932</v>
      </c>
      <c r="L30" s="18"/>
      <c r="M30" s="40">
        <f t="shared" si="2"/>
        <v>164.06029203956663</v>
      </c>
    </row>
    <row r="31" spans="1:13" s="4" customFormat="1" ht="19.5" customHeight="1">
      <c r="A31" s="34" t="s">
        <v>32</v>
      </c>
      <c r="B31" s="36"/>
      <c r="C31" s="44">
        <v>100</v>
      </c>
      <c r="D31" s="26"/>
      <c r="E31" s="40">
        <v>977</v>
      </c>
      <c r="F31" s="40">
        <v>1232</v>
      </c>
      <c r="G31" s="40">
        <f t="shared" si="0"/>
        <v>2209</v>
      </c>
      <c r="I31" s="40">
        <v>653</v>
      </c>
      <c r="J31" s="40">
        <v>135</v>
      </c>
      <c r="K31" s="40">
        <f t="shared" si="1"/>
        <v>1765</v>
      </c>
      <c r="L31" s="18"/>
      <c r="M31" s="40">
        <f t="shared" si="2"/>
        <v>79.90040742417384</v>
      </c>
    </row>
    <row r="32" spans="1:13" s="4" customFormat="1" ht="12" customHeight="1">
      <c r="A32" s="34" t="s">
        <v>33</v>
      </c>
      <c r="B32" s="36"/>
      <c r="C32" s="44">
        <v>100</v>
      </c>
      <c r="D32" s="26"/>
      <c r="E32" s="40">
        <v>63732</v>
      </c>
      <c r="F32" s="40">
        <v>14364</v>
      </c>
      <c r="G32" s="40">
        <f t="shared" si="0"/>
        <v>78096</v>
      </c>
      <c r="I32" s="40">
        <v>11647</v>
      </c>
      <c r="J32" s="40">
        <v>2986</v>
      </c>
      <c r="K32" s="40">
        <f t="shared" si="1"/>
        <v>78365</v>
      </c>
      <c r="L32" s="18"/>
      <c r="M32" s="40">
        <f t="shared" si="2"/>
        <v>100.34444785904529</v>
      </c>
    </row>
    <row r="33" spans="1:13" s="4" customFormat="1" ht="12" customHeight="1">
      <c r="A33" s="34" t="s">
        <v>34</v>
      </c>
      <c r="B33" s="36"/>
      <c r="C33" s="44">
        <v>100</v>
      </c>
      <c r="D33" s="26"/>
      <c r="E33" s="40">
        <v>27400</v>
      </c>
      <c r="F33" s="40">
        <v>5078</v>
      </c>
      <c r="G33" s="40">
        <f t="shared" si="0"/>
        <v>32478</v>
      </c>
      <c r="I33" s="40">
        <v>5418</v>
      </c>
      <c r="J33" s="40">
        <v>4719</v>
      </c>
      <c r="K33" s="40">
        <f t="shared" si="1"/>
        <v>37537</v>
      </c>
      <c r="L33" s="18"/>
      <c r="M33" s="40">
        <f t="shared" si="2"/>
        <v>115.5766980725414</v>
      </c>
    </row>
    <row r="34" spans="1:13" s="4" customFormat="1" ht="12" customHeight="1">
      <c r="A34" s="34" t="s">
        <v>65</v>
      </c>
      <c r="B34" s="36"/>
      <c r="C34" s="44">
        <v>100</v>
      </c>
      <c r="D34" s="26"/>
      <c r="E34" s="40">
        <v>75643</v>
      </c>
      <c r="F34" s="40">
        <v>15558</v>
      </c>
      <c r="G34" s="40">
        <f t="shared" si="0"/>
        <v>91201</v>
      </c>
      <c r="I34" s="40">
        <v>16596</v>
      </c>
      <c r="J34" s="40">
        <v>800</v>
      </c>
      <c r="K34" s="40">
        <f t="shared" si="1"/>
        <v>93039</v>
      </c>
      <c r="L34" s="18"/>
      <c r="M34" s="40">
        <f t="shared" si="2"/>
        <v>102.01532877928969</v>
      </c>
    </row>
    <row r="35" spans="1:13" s="4" customFormat="1" ht="12" customHeight="1">
      <c r="A35" s="34" t="s">
        <v>35</v>
      </c>
      <c r="B35" s="36"/>
      <c r="C35" s="44">
        <v>100</v>
      </c>
      <c r="D35" s="26"/>
      <c r="E35" s="40">
        <v>25711</v>
      </c>
      <c r="F35" s="40">
        <v>9050</v>
      </c>
      <c r="G35" s="40">
        <f t="shared" si="0"/>
        <v>34761</v>
      </c>
      <c r="I35" s="40">
        <v>5491</v>
      </c>
      <c r="J35" s="40">
        <v>528</v>
      </c>
      <c r="K35" s="40">
        <f t="shared" si="1"/>
        <v>31730</v>
      </c>
      <c r="L35" s="18"/>
      <c r="M35" s="40">
        <f t="shared" si="2"/>
        <v>91.28045798452288</v>
      </c>
    </row>
    <row r="36" spans="1:13" s="4" customFormat="1" ht="19.5" customHeight="1">
      <c r="A36" s="34" t="s">
        <v>36</v>
      </c>
      <c r="B36" s="36"/>
      <c r="C36" s="44">
        <v>100</v>
      </c>
      <c r="D36" s="26"/>
      <c r="E36" s="40">
        <v>65360</v>
      </c>
      <c r="F36" s="40">
        <v>3136</v>
      </c>
      <c r="G36" s="40">
        <f t="shared" si="0"/>
        <v>68496</v>
      </c>
      <c r="I36" s="40">
        <v>2539</v>
      </c>
      <c r="J36" s="40">
        <v>3087</v>
      </c>
      <c r="K36" s="40">
        <f t="shared" si="1"/>
        <v>70986</v>
      </c>
      <c r="L36" s="18"/>
      <c r="M36" s="40">
        <f t="shared" si="2"/>
        <v>103.63524877365103</v>
      </c>
    </row>
    <row r="37" spans="1:13" s="4" customFormat="1" ht="12" customHeight="1">
      <c r="A37" s="34" t="s">
        <v>66</v>
      </c>
      <c r="B37" s="36"/>
      <c r="C37" s="44">
        <v>100</v>
      </c>
      <c r="D37" s="26"/>
      <c r="E37" s="40">
        <v>133269</v>
      </c>
      <c r="F37" s="40">
        <v>6095</v>
      </c>
      <c r="G37" s="40">
        <f t="shared" si="0"/>
        <v>139364</v>
      </c>
      <c r="I37" s="40">
        <v>13103</v>
      </c>
      <c r="J37" s="40">
        <v>4918</v>
      </c>
      <c r="K37" s="40">
        <f t="shared" si="1"/>
        <v>151290</v>
      </c>
      <c r="L37" s="18"/>
      <c r="M37" s="40">
        <f t="shared" si="2"/>
        <v>108.55744668637526</v>
      </c>
    </row>
    <row r="38" spans="1:13" s="4" customFormat="1" ht="12" customHeight="1">
      <c r="A38" s="34" t="s">
        <v>67</v>
      </c>
      <c r="B38" s="36"/>
      <c r="C38" s="44">
        <v>100</v>
      </c>
      <c r="D38" s="26"/>
      <c r="E38" s="40">
        <v>44937</v>
      </c>
      <c r="F38" s="40">
        <v>6996</v>
      </c>
      <c r="G38" s="40">
        <f t="shared" si="0"/>
        <v>51933</v>
      </c>
      <c r="I38" s="40">
        <v>3530</v>
      </c>
      <c r="J38" s="40">
        <v>1926</v>
      </c>
      <c r="K38" s="40">
        <f t="shared" si="1"/>
        <v>50393</v>
      </c>
      <c r="L38" s="18"/>
      <c r="M38" s="40">
        <f t="shared" si="2"/>
        <v>97.03464078716809</v>
      </c>
    </row>
    <row r="39" spans="1:13" s="4" customFormat="1" ht="12" customHeight="1">
      <c r="A39" s="34" t="s">
        <v>37</v>
      </c>
      <c r="B39" s="36"/>
      <c r="C39" s="44">
        <v>100</v>
      </c>
      <c r="D39" s="26"/>
      <c r="E39" s="40">
        <v>24372</v>
      </c>
      <c r="F39" s="40">
        <v>5860</v>
      </c>
      <c r="G39" s="40">
        <f t="shared" si="0"/>
        <v>30232</v>
      </c>
      <c r="I39" s="40">
        <v>1289</v>
      </c>
      <c r="J39" s="40">
        <v>153</v>
      </c>
      <c r="K39" s="40">
        <f t="shared" si="1"/>
        <v>25814</v>
      </c>
      <c r="L39" s="18"/>
      <c r="M39" s="40">
        <f t="shared" si="2"/>
        <v>85.38634559407251</v>
      </c>
    </row>
    <row r="40" spans="1:13" s="4" customFormat="1" ht="12" customHeight="1">
      <c r="A40" s="34" t="s">
        <v>98</v>
      </c>
      <c r="B40" s="36"/>
      <c r="C40" s="44">
        <v>100</v>
      </c>
      <c r="D40" s="26"/>
      <c r="E40" s="40">
        <v>127350</v>
      </c>
      <c r="F40" s="40">
        <v>3349</v>
      </c>
      <c r="G40" s="40">
        <f t="shared" si="0"/>
        <v>130699</v>
      </c>
      <c r="I40" s="40">
        <v>5765</v>
      </c>
      <c r="J40" s="40">
        <v>9420</v>
      </c>
      <c r="K40" s="40">
        <f t="shared" si="1"/>
        <v>142535</v>
      </c>
      <c r="L40" s="18"/>
      <c r="M40" s="40">
        <f t="shared" si="2"/>
        <v>109.05592238655231</v>
      </c>
    </row>
    <row r="41" spans="1:13" s="4" customFormat="1" ht="11.25" customHeight="1">
      <c r="A41" s="34" t="s">
        <v>38</v>
      </c>
      <c r="B41" s="36"/>
      <c r="C41" s="44">
        <v>100</v>
      </c>
      <c r="D41" s="26"/>
      <c r="E41" s="40">
        <v>7743</v>
      </c>
      <c r="F41" s="40">
        <v>4214</v>
      </c>
      <c r="G41" s="40">
        <f t="shared" si="0"/>
        <v>11957</v>
      </c>
      <c r="I41" s="40">
        <v>1385</v>
      </c>
      <c r="J41" s="40">
        <v>50</v>
      </c>
      <c r="K41" s="40">
        <f t="shared" si="1"/>
        <v>9178</v>
      </c>
      <c r="L41" s="18"/>
      <c r="M41" s="40">
        <f t="shared" si="2"/>
        <v>76.75838421008613</v>
      </c>
    </row>
    <row r="42" spans="1:13" s="5" customFormat="1" ht="19.5" customHeight="1">
      <c r="A42" s="39" t="s">
        <v>9</v>
      </c>
      <c r="B42" s="39"/>
      <c r="C42" s="41">
        <v>100</v>
      </c>
      <c r="D42" s="42"/>
      <c r="E42" s="43">
        <f>SUM(E16:E41)</f>
        <v>1231871</v>
      </c>
      <c r="F42" s="43">
        <f>SUM(F16:F41)</f>
        <v>193479</v>
      </c>
      <c r="G42" s="43">
        <f>SUM(G16:G41)</f>
        <v>1425350</v>
      </c>
      <c r="H42" s="43"/>
      <c r="I42" s="43">
        <f>SUM(I16:I41)</f>
        <v>193479</v>
      </c>
      <c r="J42" s="43">
        <f>SUM(J16:J41)</f>
        <v>40775</v>
      </c>
      <c r="K42" s="43">
        <f>SUM(K16:K41)</f>
        <v>1466125</v>
      </c>
      <c r="L42" s="43"/>
      <c r="M42" s="43">
        <f t="shared" si="2"/>
        <v>102.8607008804855</v>
      </c>
    </row>
    <row r="43" ht="12" customHeight="1">
      <c r="A43" s="1"/>
    </row>
    <row r="44" ht="15.75" customHeight="1">
      <c r="A44" t="s">
        <v>39</v>
      </c>
    </row>
    <row r="45" ht="12" customHeight="1">
      <c r="A45" t="s">
        <v>54</v>
      </c>
    </row>
    <row r="46" ht="12" customHeight="1">
      <c r="A46" t="s">
        <v>10</v>
      </c>
    </row>
    <row r="47" spans="1:13" s="5" customFormat="1" ht="12" customHeight="1">
      <c r="A47" t="s">
        <v>15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 ht="12" customHeight="1">
      <c r="A48" t="s">
        <v>57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2" customHeight="1">
      <c r="A49" s="38" t="s">
        <v>53</v>
      </c>
    </row>
    <row r="50" ht="12" customHeight="1">
      <c r="A50" s="38" t="s">
        <v>108</v>
      </c>
    </row>
    <row r="51" spans="1:13" s="5" customFormat="1" ht="15.75" customHeight="1">
      <c r="A51" s="2" t="s">
        <v>55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3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ht="15" customHeight="1">
      <c r="M53" s="57" t="s">
        <v>99</v>
      </c>
    </row>
  </sheetData>
  <sheetProtection/>
  <mergeCells count="1">
    <mergeCell ref="M8:M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M55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8.19921875" style="3" customWidth="1"/>
    <col min="4" max="4" width="4" style="3" customWidth="1"/>
    <col min="5" max="5" width="10.3984375" style="3" customWidth="1"/>
    <col min="6" max="7" width="12" style="3" customWidth="1"/>
    <col min="8" max="8" width="5" style="3" customWidth="1"/>
    <col min="9" max="9" width="11" style="3" customWidth="1"/>
    <col min="10" max="11" width="12" style="3" customWidth="1"/>
    <col min="12" max="12" width="3.796875" style="3" customWidth="1"/>
    <col min="13" max="13" width="20.59765625" style="3" bestFit="1" customWidth="1"/>
    <col min="14" max="16384" width="16" style="3" customWidth="1"/>
  </cols>
  <sheetData>
    <row r="1" ht="34.5" customHeight="1">
      <c r="A1" s="47" t="s">
        <v>60</v>
      </c>
    </row>
    <row r="2" spans="1:13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9.75" customHeight="1">
      <c r="A3" s="25" t="s">
        <v>100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s="13" customFormat="1" ht="15" customHeight="1">
      <c r="A4" s="27" t="s">
        <v>102</v>
      </c>
      <c r="C4" s="11"/>
      <c r="D4" s="11"/>
      <c r="E4" s="11"/>
      <c r="F4" s="11"/>
      <c r="G4" s="11"/>
      <c r="H4" s="11"/>
      <c r="I4" s="12"/>
      <c r="J4" s="11"/>
      <c r="K4" s="11"/>
      <c r="L4" s="12"/>
      <c r="M4" s="48" t="s">
        <v>124</v>
      </c>
    </row>
    <row r="5" spans="1:13" s="17" customFormat="1" ht="15.75" customHeight="1">
      <c r="A5" s="24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 t="s">
        <v>9</v>
      </c>
    </row>
    <row r="6" spans="1:13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" customHeight="1">
      <c r="A8" s="8"/>
      <c r="B8" s="10"/>
      <c r="C8" s="18"/>
      <c r="D8" s="18"/>
      <c r="E8" s="18"/>
      <c r="F8" s="18"/>
      <c r="G8" s="18" t="s">
        <v>96</v>
      </c>
      <c r="H8" s="18"/>
      <c r="I8" s="19"/>
      <c r="J8" s="35"/>
      <c r="K8" s="18" t="s">
        <v>40</v>
      </c>
      <c r="L8" s="19"/>
      <c r="M8" s="58" t="s">
        <v>97</v>
      </c>
    </row>
    <row r="9" spans="1:13" ht="3.75" customHeight="1">
      <c r="A9" s="8"/>
      <c r="B9" s="10"/>
      <c r="C9" s="10"/>
      <c r="D9" s="10"/>
      <c r="E9" s="29"/>
      <c r="F9" s="29"/>
      <c r="G9" s="29"/>
      <c r="H9" s="19"/>
      <c r="I9" s="29"/>
      <c r="J9" s="30"/>
      <c r="K9" s="30"/>
      <c r="L9" s="8"/>
      <c r="M9" s="58"/>
    </row>
    <row r="10" spans="1:13" ht="3.75" customHeight="1">
      <c r="A10" s="8"/>
      <c r="B10" s="10"/>
      <c r="C10" s="10"/>
      <c r="D10" s="10"/>
      <c r="E10" s="10"/>
      <c r="F10" s="10"/>
      <c r="G10" s="10"/>
      <c r="H10" s="19"/>
      <c r="I10" s="10"/>
      <c r="J10" s="19"/>
      <c r="K10" s="19"/>
      <c r="L10" s="31"/>
      <c r="M10" s="58"/>
    </row>
    <row r="11" spans="1:13" s="18" customFormat="1" ht="12" customHeight="1">
      <c r="A11" s="20"/>
      <c r="C11" s="28" t="s">
        <v>50</v>
      </c>
      <c r="D11" s="28"/>
      <c r="E11" s="28" t="s">
        <v>44</v>
      </c>
      <c r="F11" s="28" t="s">
        <v>44</v>
      </c>
      <c r="G11" s="28"/>
      <c r="H11" s="32"/>
      <c r="I11" s="32" t="s">
        <v>47</v>
      </c>
      <c r="J11" s="26" t="s">
        <v>47</v>
      </c>
      <c r="K11" s="37"/>
      <c r="L11" s="33"/>
      <c r="M11" s="58"/>
    </row>
    <row r="12" spans="1:13" s="18" customFormat="1" ht="12" customHeight="1">
      <c r="A12" s="20"/>
      <c r="C12" s="28" t="s">
        <v>52</v>
      </c>
      <c r="D12" s="28"/>
      <c r="E12" s="28" t="s">
        <v>45</v>
      </c>
      <c r="F12" s="28" t="s">
        <v>46</v>
      </c>
      <c r="G12" s="28"/>
      <c r="H12" s="32"/>
      <c r="I12" s="26" t="s">
        <v>49</v>
      </c>
      <c r="J12" s="26" t="s">
        <v>11</v>
      </c>
      <c r="K12" s="37"/>
      <c r="L12" s="33"/>
      <c r="M12" s="58"/>
    </row>
    <row r="13" spans="1:13" s="18" customFormat="1" ht="12" customHeight="1">
      <c r="A13" s="20"/>
      <c r="C13" s="28" t="s">
        <v>51</v>
      </c>
      <c r="D13" s="28"/>
      <c r="E13" s="28" t="s">
        <v>41</v>
      </c>
      <c r="F13" s="28" t="s">
        <v>42</v>
      </c>
      <c r="G13" s="28" t="s">
        <v>13</v>
      </c>
      <c r="H13" s="32"/>
      <c r="I13" s="26" t="s">
        <v>48</v>
      </c>
      <c r="J13" s="26" t="s">
        <v>12</v>
      </c>
      <c r="K13" s="37" t="s">
        <v>43</v>
      </c>
      <c r="L13" s="33"/>
      <c r="M13" s="58"/>
    </row>
    <row r="14" spans="1:13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s="18" customFormat="1" ht="3.75" customHeight="1">
      <c r="A15" s="20"/>
      <c r="M15" s="20"/>
    </row>
    <row r="16" spans="1:13" s="4" customFormat="1" ht="19.5" customHeight="1">
      <c r="A16" s="34" t="s">
        <v>4</v>
      </c>
      <c r="B16" s="36"/>
      <c r="C16" s="44">
        <v>100</v>
      </c>
      <c r="D16" s="32"/>
      <c r="E16" s="40">
        <v>211917</v>
      </c>
      <c r="F16" s="40">
        <v>15285</v>
      </c>
      <c r="G16" s="40">
        <f>SUM(E16:F16)</f>
        <v>227202</v>
      </c>
      <c r="I16" s="40">
        <v>29644</v>
      </c>
      <c r="J16" s="40">
        <v>2600</v>
      </c>
      <c r="K16" s="40">
        <f>SUM(I16:J16,E16)</f>
        <v>244161</v>
      </c>
      <c r="L16" s="19"/>
      <c r="M16" s="40">
        <f>K16/G16*100</f>
        <v>107.46428288483376</v>
      </c>
    </row>
    <row r="17" spans="1:13" s="4" customFormat="1" ht="12" customHeight="1">
      <c r="A17" s="34" t="s">
        <v>6</v>
      </c>
      <c r="B17" s="36"/>
      <c r="C17" s="44">
        <v>100</v>
      </c>
      <c r="D17" s="32"/>
      <c r="E17" s="40">
        <v>187272</v>
      </c>
      <c r="F17" s="40">
        <v>8363</v>
      </c>
      <c r="G17" s="40">
        <f aca="true" t="shared" si="0" ref="G17:G41">SUM(E17:F17)</f>
        <v>195635</v>
      </c>
      <c r="I17" s="40">
        <v>25159</v>
      </c>
      <c r="J17" s="40">
        <v>2000</v>
      </c>
      <c r="K17" s="40">
        <f aca="true" t="shared" si="1" ref="K17:K41">SUM(I17:J17,E17)</f>
        <v>214431</v>
      </c>
      <c r="L17" s="19"/>
      <c r="M17" s="40">
        <f aca="true" t="shared" si="2" ref="M17:M42">K17/G17*100</f>
        <v>109.60768778592787</v>
      </c>
    </row>
    <row r="18" spans="1:13" s="4" customFormat="1" ht="12" customHeight="1">
      <c r="A18" s="34" t="s">
        <v>7</v>
      </c>
      <c r="B18" s="36"/>
      <c r="C18" s="44">
        <v>100</v>
      </c>
      <c r="D18" s="26"/>
      <c r="E18" s="40">
        <v>43263</v>
      </c>
      <c r="F18" s="40">
        <v>7397</v>
      </c>
      <c r="G18" s="40">
        <f t="shared" si="0"/>
        <v>50660</v>
      </c>
      <c r="I18" s="40">
        <v>8856</v>
      </c>
      <c r="J18" s="40">
        <v>467</v>
      </c>
      <c r="K18" s="40">
        <f t="shared" si="1"/>
        <v>52586</v>
      </c>
      <c r="L18" s="18"/>
      <c r="M18" s="40">
        <f t="shared" si="2"/>
        <v>103.8018160284248</v>
      </c>
    </row>
    <row r="19" spans="1:13" s="4" customFormat="1" ht="12" customHeight="1">
      <c r="A19" s="34" t="s">
        <v>5</v>
      </c>
      <c r="B19" s="36"/>
      <c r="C19" s="44">
        <v>100</v>
      </c>
      <c r="D19" s="26"/>
      <c r="E19" s="40">
        <v>4193</v>
      </c>
      <c r="F19" s="40">
        <v>1468</v>
      </c>
      <c r="G19" s="40">
        <f t="shared" si="0"/>
        <v>5661</v>
      </c>
      <c r="I19" s="40">
        <v>298</v>
      </c>
      <c r="J19" s="40">
        <v>90</v>
      </c>
      <c r="K19" s="40">
        <f t="shared" si="1"/>
        <v>4581</v>
      </c>
      <c r="L19" s="18"/>
      <c r="M19" s="40">
        <f t="shared" si="2"/>
        <v>80.9220985691574</v>
      </c>
    </row>
    <row r="20" spans="1:13" s="4" customFormat="1" ht="12" customHeight="1">
      <c r="A20" s="34" t="s">
        <v>21</v>
      </c>
      <c r="B20" s="36"/>
      <c r="C20" s="44">
        <v>100</v>
      </c>
      <c r="D20" s="26"/>
      <c r="E20" s="40">
        <v>13804</v>
      </c>
      <c r="F20" s="40">
        <v>8868</v>
      </c>
      <c r="G20" s="40">
        <f t="shared" si="0"/>
        <v>22672</v>
      </c>
      <c r="I20" s="40">
        <v>1274</v>
      </c>
      <c r="J20" s="40">
        <v>162</v>
      </c>
      <c r="K20" s="40">
        <f t="shared" si="1"/>
        <v>15240</v>
      </c>
      <c r="L20" s="18"/>
      <c r="M20" s="40">
        <f t="shared" si="2"/>
        <v>67.21947776993649</v>
      </c>
    </row>
    <row r="21" spans="1:13" s="4" customFormat="1" ht="19.5" customHeight="1">
      <c r="A21" s="34" t="s">
        <v>22</v>
      </c>
      <c r="B21" s="36"/>
      <c r="C21" s="44">
        <v>100</v>
      </c>
      <c r="D21" s="26"/>
      <c r="E21" s="40">
        <v>2421</v>
      </c>
      <c r="F21" s="40">
        <v>2341</v>
      </c>
      <c r="G21" s="40">
        <f t="shared" si="0"/>
        <v>4762</v>
      </c>
      <c r="I21" s="40">
        <v>326</v>
      </c>
      <c r="J21" s="40">
        <v>40</v>
      </c>
      <c r="K21" s="40">
        <f t="shared" si="1"/>
        <v>2787</v>
      </c>
      <c r="L21" s="18"/>
      <c r="M21" s="40">
        <f t="shared" si="2"/>
        <v>58.52582948341033</v>
      </c>
    </row>
    <row r="22" spans="1:13" s="4" customFormat="1" ht="12" customHeight="1">
      <c r="A22" s="34" t="s">
        <v>23</v>
      </c>
      <c r="B22" s="36"/>
      <c r="C22" s="44">
        <v>100</v>
      </c>
      <c r="D22" s="26"/>
      <c r="E22" s="40">
        <v>2863</v>
      </c>
      <c r="F22" s="40">
        <v>2621</v>
      </c>
      <c r="G22" s="40">
        <f t="shared" si="0"/>
        <v>5484</v>
      </c>
      <c r="I22" s="40">
        <v>703</v>
      </c>
      <c r="J22" s="40">
        <v>82</v>
      </c>
      <c r="K22" s="40">
        <f t="shared" si="1"/>
        <v>3648</v>
      </c>
      <c r="L22" s="18"/>
      <c r="M22" s="40">
        <f t="shared" si="2"/>
        <v>66.52078774617067</v>
      </c>
    </row>
    <row r="23" spans="1:13" s="4" customFormat="1" ht="12" customHeight="1">
      <c r="A23" s="34" t="s">
        <v>63</v>
      </c>
      <c r="B23" s="36"/>
      <c r="C23" s="44">
        <v>100</v>
      </c>
      <c r="D23" s="26"/>
      <c r="E23" s="40">
        <v>7273</v>
      </c>
      <c r="F23" s="40">
        <v>1828</v>
      </c>
      <c r="G23" s="40">
        <f t="shared" si="0"/>
        <v>9101</v>
      </c>
      <c r="I23" s="40">
        <v>286</v>
      </c>
      <c r="J23" s="40">
        <v>35</v>
      </c>
      <c r="K23" s="40">
        <f t="shared" si="1"/>
        <v>7594</v>
      </c>
      <c r="L23" s="18"/>
      <c r="M23" s="40">
        <f t="shared" si="2"/>
        <v>83.44138006812439</v>
      </c>
    </row>
    <row r="24" spans="1:13" s="4" customFormat="1" ht="12" customHeight="1">
      <c r="A24" s="34" t="s">
        <v>24</v>
      </c>
      <c r="B24" s="36"/>
      <c r="C24" s="44">
        <v>100</v>
      </c>
      <c r="D24" s="26"/>
      <c r="E24" s="40">
        <v>10987</v>
      </c>
      <c r="F24" s="40">
        <v>4156</v>
      </c>
      <c r="G24" s="40">
        <f t="shared" si="0"/>
        <v>15143</v>
      </c>
      <c r="I24" s="40">
        <v>3345</v>
      </c>
      <c r="J24" s="40">
        <v>75</v>
      </c>
      <c r="K24" s="40">
        <f t="shared" si="1"/>
        <v>14407</v>
      </c>
      <c r="L24" s="18"/>
      <c r="M24" s="40">
        <f t="shared" si="2"/>
        <v>95.13966849369345</v>
      </c>
    </row>
    <row r="25" spans="1:13" s="4" customFormat="1" ht="12" customHeight="1">
      <c r="A25" s="34" t="s">
        <v>64</v>
      </c>
      <c r="B25" s="36"/>
      <c r="C25" s="44">
        <v>100</v>
      </c>
      <c r="D25" s="26"/>
      <c r="E25" s="40">
        <v>31114</v>
      </c>
      <c r="F25" s="40">
        <v>10664</v>
      </c>
      <c r="G25" s="40">
        <f t="shared" si="0"/>
        <v>41778</v>
      </c>
      <c r="I25" s="40">
        <v>1351</v>
      </c>
      <c r="J25" s="40">
        <v>149</v>
      </c>
      <c r="K25" s="40">
        <f t="shared" si="1"/>
        <v>32614</v>
      </c>
      <c r="L25" s="18"/>
      <c r="M25" s="40">
        <f t="shared" si="2"/>
        <v>78.06501029249844</v>
      </c>
    </row>
    <row r="26" spans="1:13" s="4" customFormat="1" ht="19.5" customHeight="1">
      <c r="A26" s="34" t="s">
        <v>25</v>
      </c>
      <c r="B26" s="36"/>
      <c r="C26" s="44">
        <v>100</v>
      </c>
      <c r="D26" s="26"/>
      <c r="E26" s="40">
        <v>24755</v>
      </c>
      <c r="F26" s="40">
        <v>19025</v>
      </c>
      <c r="G26" s="40">
        <f t="shared" si="0"/>
        <v>43780</v>
      </c>
      <c r="I26" s="40">
        <v>3332</v>
      </c>
      <c r="J26" s="40">
        <v>104</v>
      </c>
      <c r="K26" s="40">
        <f t="shared" si="1"/>
        <v>28191</v>
      </c>
      <c r="L26" s="18"/>
      <c r="M26" s="40">
        <f t="shared" si="2"/>
        <v>64.39241662859754</v>
      </c>
    </row>
    <row r="27" spans="1:13" s="4" customFormat="1" ht="12" customHeight="1">
      <c r="A27" s="34" t="s">
        <v>26</v>
      </c>
      <c r="B27" s="36"/>
      <c r="C27" s="44">
        <v>100</v>
      </c>
      <c r="D27" s="26"/>
      <c r="E27" s="40">
        <v>36903</v>
      </c>
      <c r="F27" s="40">
        <v>7262</v>
      </c>
      <c r="G27" s="40">
        <f t="shared" si="0"/>
        <v>44165</v>
      </c>
      <c r="I27" s="40">
        <v>21635</v>
      </c>
      <c r="J27" s="40">
        <v>3661</v>
      </c>
      <c r="K27" s="40">
        <f t="shared" si="1"/>
        <v>62199</v>
      </c>
      <c r="L27" s="18"/>
      <c r="M27" s="40">
        <f t="shared" si="2"/>
        <v>140.83323899015056</v>
      </c>
    </row>
    <row r="28" spans="1:13" s="4" customFormat="1" ht="12" customHeight="1">
      <c r="A28" s="34" t="s">
        <v>27</v>
      </c>
      <c r="B28" s="36"/>
      <c r="C28" s="44">
        <v>100</v>
      </c>
      <c r="D28" s="26"/>
      <c r="E28" s="40">
        <v>30921</v>
      </c>
      <c r="F28" s="40">
        <v>19219</v>
      </c>
      <c r="G28" s="40">
        <f t="shared" si="0"/>
        <v>50140</v>
      </c>
      <c r="I28" s="40">
        <v>14078</v>
      </c>
      <c r="J28" s="40">
        <v>2096</v>
      </c>
      <c r="K28" s="40">
        <f t="shared" si="1"/>
        <v>47095</v>
      </c>
      <c r="L28" s="18"/>
      <c r="M28" s="40">
        <f t="shared" si="2"/>
        <v>93.92700438771439</v>
      </c>
    </row>
    <row r="29" spans="1:13" s="4" customFormat="1" ht="12" customHeight="1">
      <c r="A29" s="34" t="s">
        <v>28</v>
      </c>
      <c r="B29" s="36"/>
      <c r="C29" s="44">
        <v>100</v>
      </c>
      <c r="D29" s="26"/>
      <c r="E29" s="40">
        <v>9651</v>
      </c>
      <c r="F29" s="40">
        <v>2543</v>
      </c>
      <c r="G29" s="40">
        <f t="shared" si="0"/>
        <v>12194</v>
      </c>
      <c r="I29" s="40">
        <v>1649</v>
      </c>
      <c r="J29" s="40">
        <v>420</v>
      </c>
      <c r="K29" s="40">
        <f t="shared" si="1"/>
        <v>11720</v>
      </c>
      <c r="L29" s="18"/>
      <c r="M29" s="40">
        <f t="shared" si="2"/>
        <v>96.11284238149909</v>
      </c>
    </row>
    <row r="30" spans="1:13" s="4" customFormat="1" ht="12" customHeight="1">
      <c r="A30" s="34" t="s">
        <v>31</v>
      </c>
      <c r="B30" s="36"/>
      <c r="C30" s="44">
        <v>100</v>
      </c>
      <c r="D30" s="26"/>
      <c r="E30" s="40">
        <v>5326</v>
      </c>
      <c r="F30" s="40">
        <v>3362</v>
      </c>
      <c r="G30" s="40">
        <f t="shared" si="0"/>
        <v>8688</v>
      </c>
      <c r="I30" s="40">
        <v>8196</v>
      </c>
      <c r="J30" s="40">
        <v>125</v>
      </c>
      <c r="K30" s="40">
        <f t="shared" si="1"/>
        <v>13647</v>
      </c>
      <c r="L30" s="18"/>
      <c r="M30" s="40">
        <f t="shared" si="2"/>
        <v>157.07872928176795</v>
      </c>
    </row>
    <row r="31" spans="1:13" s="4" customFormat="1" ht="19.5" customHeight="1">
      <c r="A31" s="34" t="s">
        <v>32</v>
      </c>
      <c r="B31" s="36"/>
      <c r="C31" s="44">
        <v>100</v>
      </c>
      <c r="D31" s="26"/>
      <c r="E31" s="40">
        <v>1151</v>
      </c>
      <c r="F31" s="40">
        <v>1226</v>
      </c>
      <c r="G31" s="40">
        <f t="shared" si="0"/>
        <v>2377</v>
      </c>
      <c r="I31" s="40">
        <v>727</v>
      </c>
      <c r="J31" s="40">
        <v>109</v>
      </c>
      <c r="K31" s="40">
        <f t="shared" si="1"/>
        <v>1987</v>
      </c>
      <c r="L31" s="18"/>
      <c r="M31" s="40">
        <f t="shared" si="2"/>
        <v>83.59276398822044</v>
      </c>
    </row>
    <row r="32" spans="1:13" s="4" customFormat="1" ht="12" customHeight="1">
      <c r="A32" s="34" t="s">
        <v>33</v>
      </c>
      <c r="B32" s="36"/>
      <c r="C32" s="44">
        <v>100</v>
      </c>
      <c r="D32" s="26"/>
      <c r="E32" s="40">
        <v>62371</v>
      </c>
      <c r="F32" s="40">
        <v>13698</v>
      </c>
      <c r="G32" s="40">
        <f t="shared" si="0"/>
        <v>76069</v>
      </c>
      <c r="I32" s="40">
        <v>11340</v>
      </c>
      <c r="J32" s="40">
        <v>2856</v>
      </c>
      <c r="K32" s="40">
        <f t="shared" si="1"/>
        <v>76567</v>
      </c>
      <c r="L32" s="18"/>
      <c r="M32" s="40">
        <f t="shared" si="2"/>
        <v>100.65466878754815</v>
      </c>
    </row>
    <row r="33" spans="1:13" s="4" customFormat="1" ht="12" customHeight="1">
      <c r="A33" s="34" t="s">
        <v>34</v>
      </c>
      <c r="B33" s="36"/>
      <c r="C33" s="44">
        <v>100</v>
      </c>
      <c r="D33" s="26"/>
      <c r="E33" s="40">
        <v>27028</v>
      </c>
      <c r="F33" s="40">
        <v>5121</v>
      </c>
      <c r="G33" s="40">
        <f t="shared" si="0"/>
        <v>32149</v>
      </c>
      <c r="I33" s="40">
        <v>4941</v>
      </c>
      <c r="J33" s="40">
        <v>4648</v>
      </c>
      <c r="K33" s="40">
        <f t="shared" si="1"/>
        <v>36617</v>
      </c>
      <c r="L33" s="18"/>
      <c r="M33" s="40">
        <f t="shared" si="2"/>
        <v>113.89778842265702</v>
      </c>
    </row>
    <row r="34" spans="1:13" s="4" customFormat="1" ht="12" customHeight="1">
      <c r="A34" s="34" t="s">
        <v>65</v>
      </c>
      <c r="B34" s="36"/>
      <c r="C34" s="44">
        <v>100</v>
      </c>
      <c r="D34" s="26"/>
      <c r="E34" s="40">
        <v>70934</v>
      </c>
      <c r="F34" s="40">
        <v>14938</v>
      </c>
      <c r="G34" s="40">
        <f t="shared" si="0"/>
        <v>85872</v>
      </c>
      <c r="I34" s="40">
        <v>16089</v>
      </c>
      <c r="J34" s="40">
        <v>771</v>
      </c>
      <c r="K34" s="40">
        <f t="shared" si="1"/>
        <v>87794</v>
      </c>
      <c r="L34" s="18"/>
      <c r="M34" s="40">
        <f t="shared" si="2"/>
        <v>102.23821501770077</v>
      </c>
    </row>
    <row r="35" spans="1:13" s="4" customFormat="1" ht="12" customHeight="1">
      <c r="A35" s="34" t="s">
        <v>35</v>
      </c>
      <c r="B35" s="36"/>
      <c r="C35" s="44">
        <v>93</v>
      </c>
      <c r="D35" s="26"/>
      <c r="E35" s="40">
        <v>25377</v>
      </c>
      <c r="F35" s="40">
        <v>8727</v>
      </c>
      <c r="G35" s="40">
        <f t="shared" si="0"/>
        <v>34104</v>
      </c>
      <c r="I35" s="40">
        <v>5229</v>
      </c>
      <c r="J35" s="40">
        <v>376</v>
      </c>
      <c r="K35" s="40">
        <f t="shared" si="1"/>
        <v>30982</v>
      </c>
      <c r="L35" s="18"/>
      <c r="M35" s="40">
        <f t="shared" si="2"/>
        <v>90.84564860426929</v>
      </c>
    </row>
    <row r="36" spans="1:13" s="4" customFormat="1" ht="19.5" customHeight="1">
      <c r="A36" s="34" t="s">
        <v>36</v>
      </c>
      <c r="B36" s="36"/>
      <c r="C36" s="44">
        <v>100</v>
      </c>
      <c r="D36" s="26"/>
      <c r="E36" s="40">
        <v>66095</v>
      </c>
      <c r="F36" s="40">
        <v>2900</v>
      </c>
      <c r="G36" s="40">
        <f t="shared" si="0"/>
        <v>68995</v>
      </c>
      <c r="I36" s="40">
        <v>2546</v>
      </c>
      <c r="J36" s="40">
        <v>2695</v>
      </c>
      <c r="K36" s="40">
        <f t="shared" si="1"/>
        <v>71336</v>
      </c>
      <c r="L36" s="18"/>
      <c r="M36" s="40">
        <f t="shared" si="2"/>
        <v>103.39299949271685</v>
      </c>
    </row>
    <row r="37" spans="1:13" s="4" customFormat="1" ht="12" customHeight="1">
      <c r="A37" s="34" t="s">
        <v>66</v>
      </c>
      <c r="B37" s="36"/>
      <c r="C37" s="44">
        <v>100</v>
      </c>
      <c r="D37" s="26"/>
      <c r="E37" s="40">
        <v>127120</v>
      </c>
      <c r="F37" s="40">
        <v>6120</v>
      </c>
      <c r="G37" s="40">
        <f t="shared" si="0"/>
        <v>133240</v>
      </c>
      <c r="I37" s="40">
        <v>12845</v>
      </c>
      <c r="J37" s="40">
        <v>4576</v>
      </c>
      <c r="K37" s="40">
        <f t="shared" si="1"/>
        <v>144541</v>
      </c>
      <c r="L37" s="18"/>
      <c r="M37" s="40">
        <f t="shared" si="2"/>
        <v>108.48168718102671</v>
      </c>
    </row>
    <row r="38" spans="1:13" s="4" customFormat="1" ht="12" customHeight="1">
      <c r="A38" s="34" t="s">
        <v>93</v>
      </c>
      <c r="B38" s="36"/>
      <c r="C38" s="44">
        <v>100</v>
      </c>
      <c r="D38" s="26"/>
      <c r="E38" s="40">
        <v>44310</v>
      </c>
      <c r="F38" s="40">
        <v>6503</v>
      </c>
      <c r="G38" s="40">
        <f t="shared" si="0"/>
        <v>50813</v>
      </c>
      <c r="I38" s="40">
        <v>3745</v>
      </c>
      <c r="J38" s="40">
        <v>1724</v>
      </c>
      <c r="K38" s="40">
        <f t="shared" si="1"/>
        <v>49779</v>
      </c>
      <c r="L38" s="18"/>
      <c r="M38" s="40">
        <f t="shared" si="2"/>
        <v>97.96508767441404</v>
      </c>
    </row>
    <row r="39" spans="1:13" s="4" customFormat="1" ht="12" customHeight="1">
      <c r="A39" s="34" t="s">
        <v>37</v>
      </c>
      <c r="B39" s="36"/>
      <c r="C39" s="44">
        <v>100</v>
      </c>
      <c r="D39" s="26"/>
      <c r="E39" s="40">
        <v>24242</v>
      </c>
      <c r="F39" s="40">
        <v>5540</v>
      </c>
      <c r="G39" s="40">
        <f t="shared" si="0"/>
        <v>29782</v>
      </c>
      <c r="I39" s="40">
        <v>1390</v>
      </c>
      <c r="J39" s="40">
        <v>137</v>
      </c>
      <c r="K39" s="40">
        <f t="shared" si="1"/>
        <v>25769</v>
      </c>
      <c r="L39" s="18"/>
      <c r="M39" s="40">
        <f t="shared" si="2"/>
        <v>86.52541803774092</v>
      </c>
    </row>
    <row r="40" spans="1:13" s="4" customFormat="1" ht="12" customHeight="1">
      <c r="A40" s="34" t="s">
        <v>94</v>
      </c>
      <c r="B40" s="36"/>
      <c r="C40" s="44">
        <v>100</v>
      </c>
      <c r="D40" s="26"/>
      <c r="E40" s="40">
        <v>125768</v>
      </c>
      <c r="F40" s="40">
        <v>3312</v>
      </c>
      <c r="G40" s="40">
        <f t="shared" si="0"/>
        <v>129080</v>
      </c>
      <c r="I40" s="40">
        <v>5738</v>
      </c>
      <c r="J40" s="40">
        <v>7988</v>
      </c>
      <c r="K40" s="40">
        <f t="shared" si="1"/>
        <v>139494</v>
      </c>
      <c r="L40" s="18"/>
      <c r="M40" s="40">
        <f t="shared" si="2"/>
        <v>108.06786488999069</v>
      </c>
    </row>
    <row r="41" spans="1:13" s="4" customFormat="1" ht="11.25" customHeight="1">
      <c r="A41" s="34" t="s">
        <v>38</v>
      </c>
      <c r="B41" s="36"/>
      <c r="C41" s="44">
        <v>100</v>
      </c>
      <c r="D41" s="26"/>
      <c r="E41" s="40">
        <v>7699</v>
      </c>
      <c r="F41" s="40">
        <v>3700</v>
      </c>
      <c r="G41" s="40">
        <f t="shared" si="0"/>
        <v>11399</v>
      </c>
      <c r="I41" s="40">
        <v>1465</v>
      </c>
      <c r="J41" s="40">
        <v>60</v>
      </c>
      <c r="K41" s="40">
        <f t="shared" si="1"/>
        <v>9224</v>
      </c>
      <c r="L41" s="18"/>
      <c r="M41" s="40">
        <f t="shared" si="2"/>
        <v>80.91937889288533</v>
      </c>
    </row>
    <row r="42" spans="1:13" s="5" customFormat="1" ht="19.5" customHeight="1">
      <c r="A42" s="39" t="s">
        <v>9</v>
      </c>
      <c r="B42" s="39"/>
      <c r="C42" s="41">
        <v>100</v>
      </c>
      <c r="D42" s="42"/>
      <c r="E42" s="43">
        <f>SUM(E16:E41)</f>
        <v>1204758</v>
      </c>
      <c r="F42" s="43">
        <f aca="true" t="shared" si="3" ref="F42:K42">SUM(F16:F41)</f>
        <v>186187</v>
      </c>
      <c r="G42" s="43">
        <f t="shared" si="3"/>
        <v>1390945</v>
      </c>
      <c r="H42" s="43"/>
      <c r="I42" s="43">
        <f t="shared" si="3"/>
        <v>186187</v>
      </c>
      <c r="J42" s="43">
        <f t="shared" si="3"/>
        <v>38046</v>
      </c>
      <c r="K42" s="43">
        <f t="shared" si="3"/>
        <v>1428991</v>
      </c>
      <c r="L42" s="43"/>
      <c r="M42" s="43">
        <f t="shared" si="2"/>
        <v>102.73526271707365</v>
      </c>
    </row>
    <row r="43" ht="12" customHeight="1">
      <c r="A43" s="1"/>
    </row>
    <row r="44" ht="15.75" customHeight="1">
      <c r="A44" t="s">
        <v>39</v>
      </c>
    </row>
    <row r="45" ht="12" customHeight="1">
      <c r="A45" t="s">
        <v>54</v>
      </c>
    </row>
    <row r="46" ht="12" customHeight="1">
      <c r="A46" t="s">
        <v>10</v>
      </c>
    </row>
    <row r="47" spans="1:13" s="5" customFormat="1" ht="12" customHeight="1">
      <c r="A47" t="s">
        <v>15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 ht="12" customHeight="1">
      <c r="A48" t="s">
        <v>57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2" customHeight="1">
      <c r="A49" s="38" t="s">
        <v>53</v>
      </c>
    </row>
    <row r="50" ht="12" customHeight="1">
      <c r="A50" s="38" t="s">
        <v>108</v>
      </c>
    </row>
    <row r="51" spans="1:13" s="5" customFormat="1" ht="12" customHeight="1">
      <c r="A51" t="s">
        <v>95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5" customFormat="1" ht="12" customHeight="1">
      <c r="A52" s="45" t="s">
        <v>3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5" customFormat="1" ht="12" customHeight="1">
      <c r="A53" s="45" t="s">
        <v>0</v>
      </c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5" customFormat="1" ht="15.75" customHeight="1">
      <c r="A54" s="2" t="s">
        <v>55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3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</sheetData>
  <sheetProtection/>
  <mergeCells count="1">
    <mergeCell ref="M8:M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M61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8.19921875" style="3" customWidth="1"/>
    <col min="4" max="4" width="4" style="3" customWidth="1"/>
    <col min="5" max="5" width="10.3984375" style="3" customWidth="1"/>
    <col min="6" max="7" width="12" style="3" customWidth="1"/>
    <col min="8" max="8" width="5" style="3" customWidth="1"/>
    <col min="9" max="9" width="11" style="3" customWidth="1"/>
    <col min="10" max="11" width="12" style="3" customWidth="1"/>
    <col min="12" max="12" width="3.796875" style="3" customWidth="1"/>
    <col min="13" max="13" width="20.59765625" style="3" bestFit="1" customWidth="1"/>
    <col min="14" max="16384" width="16" style="3" customWidth="1"/>
  </cols>
  <sheetData>
    <row r="1" ht="34.5" customHeight="1">
      <c r="A1" s="47" t="s">
        <v>60</v>
      </c>
    </row>
    <row r="2" spans="1:13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9.75" customHeight="1">
      <c r="A3" s="25" t="s">
        <v>100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s="13" customFormat="1" ht="15" customHeight="1">
      <c r="A4" s="27" t="s">
        <v>103</v>
      </c>
      <c r="C4" s="11"/>
      <c r="D4" s="11"/>
      <c r="E4" s="11"/>
      <c r="F4" s="11"/>
      <c r="G4" s="11"/>
      <c r="H4" s="11"/>
      <c r="I4" s="12"/>
      <c r="J4" s="11"/>
      <c r="K4" s="11"/>
      <c r="L4" s="12"/>
      <c r="M4" s="48" t="s">
        <v>124</v>
      </c>
    </row>
    <row r="5" spans="1:13" s="17" customFormat="1" ht="15.75" customHeight="1">
      <c r="A5" s="24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 t="s">
        <v>9</v>
      </c>
    </row>
    <row r="6" spans="1:13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" customHeight="1">
      <c r="A8" s="8"/>
      <c r="B8" s="10"/>
      <c r="C8" s="18"/>
      <c r="D8" s="18"/>
      <c r="E8" s="18"/>
      <c r="F8" s="18"/>
      <c r="G8" s="18" t="s">
        <v>96</v>
      </c>
      <c r="H8" s="18"/>
      <c r="I8" s="19"/>
      <c r="J8" s="35"/>
      <c r="K8" s="18" t="s">
        <v>40</v>
      </c>
      <c r="L8" s="19"/>
      <c r="M8" s="58" t="s">
        <v>97</v>
      </c>
    </row>
    <row r="9" spans="1:13" ht="3.75" customHeight="1">
      <c r="A9" s="8"/>
      <c r="B9" s="10"/>
      <c r="C9" s="10"/>
      <c r="D9" s="10"/>
      <c r="E9" s="29"/>
      <c r="F9" s="29"/>
      <c r="G9" s="29"/>
      <c r="H9" s="19"/>
      <c r="I9" s="29"/>
      <c r="J9" s="30"/>
      <c r="K9" s="30"/>
      <c r="L9" s="8"/>
      <c r="M9" s="58"/>
    </row>
    <row r="10" spans="1:13" ht="3.75" customHeight="1">
      <c r="A10" s="8"/>
      <c r="B10" s="10"/>
      <c r="C10" s="10"/>
      <c r="D10" s="10"/>
      <c r="E10" s="10"/>
      <c r="F10" s="10"/>
      <c r="G10" s="10"/>
      <c r="H10" s="19"/>
      <c r="I10" s="10"/>
      <c r="J10" s="19"/>
      <c r="K10" s="19"/>
      <c r="L10" s="31"/>
      <c r="M10" s="58"/>
    </row>
    <row r="11" spans="1:13" s="18" customFormat="1" ht="12" customHeight="1">
      <c r="A11" s="20"/>
      <c r="C11" s="28" t="s">
        <v>50</v>
      </c>
      <c r="D11" s="28"/>
      <c r="E11" s="28" t="s">
        <v>44</v>
      </c>
      <c r="F11" s="28" t="s">
        <v>44</v>
      </c>
      <c r="G11" s="28"/>
      <c r="H11" s="32"/>
      <c r="I11" s="32" t="s">
        <v>47</v>
      </c>
      <c r="J11" s="26" t="s">
        <v>47</v>
      </c>
      <c r="K11" s="37"/>
      <c r="L11" s="33"/>
      <c r="M11" s="58"/>
    </row>
    <row r="12" spans="1:13" s="18" customFormat="1" ht="12" customHeight="1">
      <c r="A12" s="20"/>
      <c r="C12" s="28" t="s">
        <v>52</v>
      </c>
      <c r="D12" s="28"/>
      <c r="E12" s="28" t="s">
        <v>45</v>
      </c>
      <c r="F12" s="28" t="s">
        <v>46</v>
      </c>
      <c r="G12" s="28"/>
      <c r="H12" s="32"/>
      <c r="I12" s="26" t="s">
        <v>49</v>
      </c>
      <c r="J12" s="26" t="s">
        <v>11</v>
      </c>
      <c r="K12" s="37"/>
      <c r="L12" s="33"/>
      <c r="M12" s="58"/>
    </row>
    <row r="13" spans="1:13" s="18" customFormat="1" ht="12" customHeight="1">
      <c r="A13" s="20"/>
      <c r="C13" s="28" t="s">
        <v>51</v>
      </c>
      <c r="D13" s="28"/>
      <c r="E13" s="28" t="s">
        <v>41</v>
      </c>
      <c r="F13" s="28" t="s">
        <v>42</v>
      </c>
      <c r="G13" s="28" t="s">
        <v>13</v>
      </c>
      <c r="H13" s="32"/>
      <c r="I13" s="26" t="s">
        <v>48</v>
      </c>
      <c r="J13" s="26" t="s">
        <v>12</v>
      </c>
      <c r="K13" s="37" t="s">
        <v>43</v>
      </c>
      <c r="L13" s="33"/>
      <c r="M13" s="58"/>
    </row>
    <row r="14" spans="1:13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s="18" customFormat="1" ht="3.75" customHeight="1">
      <c r="A15" s="20"/>
      <c r="M15" s="20"/>
    </row>
    <row r="16" spans="1:13" s="4" customFormat="1" ht="19.5" customHeight="1">
      <c r="A16" s="34" t="s">
        <v>4</v>
      </c>
      <c r="B16" s="36"/>
      <c r="C16" s="44">
        <v>100</v>
      </c>
      <c r="D16" s="32"/>
      <c r="E16" s="40">
        <v>205877</v>
      </c>
      <c r="F16" s="40">
        <v>14357</v>
      </c>
      <c r="G16" s="40">
        <v>220234</v>
      </c>
      <c r="I16" s="40">
        <v>28522</v>
      </c>
      <c r="J16" s="40">
        <v>2474</v>
      </c>
      <c r="K16" s="40">
        <v>236873</v>
      </c>
      <c r="L16" s="19"/>
      <c r="M16" s="40">
        <v>108</v>
      </c>
    </row>
    <row r="17" spans="1:13" s="4" customFormat="1" ht="12" customHeight="1">
      <c r="A17" s="34" t="s">
        <v>6</v>
      </c>
      <c r="B17" s="36"/>
      <c r="C17" s="44">
        <v>100</v>
      </c>
      <c r="D17" s="32"/>
      <c r="E17" s="40">
        <v>181985</v>
      </c>
      <c r="F17" s="40">
        <v>8156</v>
      </c>
      <c r="G17" s="40">
        <v>190141</v>
      </c>
      <c r="I17" s="40">
        <v>23373</v>
      </c>
      <c r="J17" s="40">
        <v>1859</v>
      </c>
      <c r="K17" s="40">
        <v>207217</v>
      </c>
      <c r="L17" s="19"/>
      <c r="M17" s="40">
        <v>109</v>
      </c>
    </row>
    <row r="18" spans="1:13" s="4" customFormat="1" ht="12" customHeight="1">
      <c r="A18" s="34" t="s">
        <v>7</v>
      </c>
      <c r="B18" s="36"/>
      <c r="C18" s="44">
        <v>100</v>
      </c>
      <c r="D18" s="26"/>
      <c r="E18" s="40">
        <v>41661</v>
      </c>
      <c r="F18" s="40">
        <v>7108</v>
      </c>
      <c r="G18" s="40">
        <v>48769</v>
      </c>
      <c r="I18" s="40">
        <v>8303</v>
      </c>
      <c r="J18" s="40">
        <v>353</v>
      </c>
      <c r="K18" s="40">
        <v>50317</v>
      </c>
      <c r="L18" s="18"/>
      <c r="M18" s="40">
        <v>103</v>
      </c>
    </row>
    <row r="19" spans="1:13" s="4" customFormat="1" ht="12" customHeight="1">
      <c r="A19" s="34" t="s">
        <v>5</v>
      </c>
      <c r="B19" s="36"/>
      <c r="C19" s="44">
        <v>100</v>
      </c>
      <c r="D19" s="26"/>
      <c r="E19" s="40">
        <v>3205</v>
      </c>
      <c r="F19" s="40">
        <v>1366</v>
      </c>
      <c r="G19" s="40">
        <v>4571</v>
      </c>
      <c r="I19" s="40">
        <v>212</v>
      </c>
      <c r="J19" s="40">
        <v>37</v>
      </c>
      <c r="K19" s="40">
        <v>3454</v>
      </c>
      <c r="L19" s="18"/>
      <c r="M19" s="40">
        <v>76</v>
      </c>
    </row>
    <row r="20" spans="1:13" s="4" customFormat="1" ht="12" customHeight="1">
      <c r="A20" s="34" t="s">
        <v>21</v>
      </c>
      <c r="B20" s="36"/>
      <c r="C20" s="44">
        <v>100</v>
      </c>
      <c r="D20" s="26"/>
      <c r="E20" s="40">
        <v>13310</v>
      </c>
      <c r="F20" s="40">
        <v>8692</v>
      </c>
      <c r="G20" s="40">
        <v>22002</v>
      </c>
      <c r="I20" s="40">
        <v>1105</v>
      </c>
      <c r="J20" s="40">
        <v>87</v>
      </c>
      <c r="K20" s="40">
        <v>14502</v>
      </c>
      <c r="L20" s="18"/>
      <c r="M20" s="40">
        <v>66</v>
      </c>
    </row>
    <row r="21" spans="1:13" s="4" customFormat="1" ht="19.5" customHeight="1">
      <c r="A21" s="34" t="s">
        <v>22</v>
      </c>
      <c r="B21" s="36"/>
      <c r="C21" s="44">
        <v>100</v>
      </c>
      <c r="D21" s="26"/>
      <c r="E21" s="40">
        <v>2142</v>
      </c>
      <c r="F21" s="40">
        <v>2217</v>
      </c>
      <c r="G21" s="40">
        <v>4359</v>
      </c>
      <c r="I21" s="40">
        <v>211</v>
      </c>
      <c r="J21" s="40">
        <v>24</v>
      </c>
      <c r="K21" s="40">
        <v>2377</v>
      </c>
      <c r="L21" s="18"/>
      <c r="M21" s="40">
        <v>55</v>
      </c>
    </row>
    <row r="22" spans="1:13" s="4" customFormat="1" ht="12" customHeight="1">
      <c r="A22" s="34" t="s">
        <v>23</v>
      </c>
      <c r="B22" s="36"/>
      <c r="C22" s="44">
        <v>100</v>
      </c>
      <c r="D22" s="26"/>
      <c r="E22" s="40">
        <v>2664</v>
      </c>
      <c r="F22" s="40">
        <v>2470</v>
      </c>
      <c r="G22" s="40">
        <v>5134</v>
      </c>
      <c r="I22" s="40">
        <v>662</v>
      </c>
      <c r="J22" s="40">
        <v>69</v>
      </c>
      <c r="K22" s="40">
        <v>3395</v>
      </c>
      <c r="L22" s="18"/>
      <c r="M22" s="40">
        <v>66</v>
      </c>
    </row>
    <row r="23" spans="1:13" s="4" customFormat="1" ht="12" customHeight="1">
      <c r="A23" s="34" t="s">
        <v>17</v>
      </c>
      <c r="B23" s="36"/>
      <c r="C23" s="44">
        <v>100</v>
      </c>
      <c r="D23" s="26"/>
      <c r="E23" s="40">
        <v>6900</v>
      </c>
      <c r="F23" s="40">
        <v>1802</v>
      </c>
      <c r="G23" s="40">
        <v>8702</v>
      </c>
      <c r="I23" s="40">
        <v>276</v>
      </c>
      <c r="J23" s="40">
        <v>45</v>
      </c>
      <c r="K23" s="40">
        <v>7221</v>
      </c>
      <c r="L23" s="18"/>
      <c r="M23" s="40">
        <v>83</v>
      </c>
    </row>
    <row r="24" spans="1:13" s="4" customFormat="1" ht="12" customHeight="1">
      <c r="A24" s="34" t="s">
        <v>24</v>
      </c>
      <c r="B24" s="36"/>
      <c r="C24" s="44">
        <v>100</v>
      </c>
      <c r="D24" s="26"/>
      <c r="E24" s="40">
        <v>9483</v>
      </c>
      <c r="F24" s="40">
        <v>4011</v>
      </c>
      <c r="G24" s="40">
        <v>13494</v>
      </c>
      <c r="I24" s="40">
        <v>3172</v>
      </c>
      <c r="J24" s="40">
        <v>38</v>
      </c>
      <c r="K24" s="40">
        <v>12693</v>
      </c>
      <c r="L24" s="18"/>
      <c r="M24" s="40">
        <v>94</v>
      </c>
    </row>
    <row r="25" spans="1:13" s="4" customFormat="1" ht="12" customHeight="1">
      <c r="A25" s="34" t="s">
        <v>19</v>
      </c>
      <c r="B25" s="36"/>
      <c r="C25" s="44">
        <v>100</v>
      </c>
      <c r="D25" s="26"/>
      <c r="E25" s="40">
        <v>32392</v>
      </c>
      <c r="F25" s="40">
        <v>13006</v>
      </c>
      <c r="G25" s="40">
        <v>45398</v>
      </c>
      <c r="I25" s="40">
        <v>1415</v>
      </c>
      <c r="J25" s="40">
        <v>182</v>
      </c>
      <c r="K25" s="40">
        <v>33989</v>
      </c>
      <c r="L25" s="18"/>
      <c r="M25" s="40">
        <v>75</v>
      </c>
    </row>
    <row r="26" spans="1:13" s="4" customFormat="1" ht="19.5" customHeight="1">
      <c r="A26" s="34" t="s">
        <v>25</v>
      </c>
      <c r="B26" s="36"/>
      <c r="C26" s="44">
        <v>100</v>
      </c>
      <c r="D26" s="26"/>
      <c r="E26" s="40">
        <v>24247</v>
      </c>
      <c r="F26" s="40">
        <v>18420</v>
      </c>
      <c r="G26" s="40">
        <v>42667</v>
      </c>
      <c r="I26" s="40">
        <v>3144</v>
      </c>
      <c r="J26" s="40">
        <v>92</v>
      </c>
      <c r="K26" s="40">
        <v>27483</v>
      </c>
      <c r="L26" s="18"/>
      <c r="M26" s="40">
        <v>64</v>
      </c>
    </row>
    <row r="27" spans="1:13" s="4" customFormat="1" ht="12" customHeight="1">
      <c r="A27" s="34" t="s">
        <v>26</v>
      </c>
      <c r="B27" s="36"/>
      <c r="C27" s="44">
        <v>100</v>
      </c>
      <c r="D27" s="26"/>
      <c r="E27" s="40">
        <v>36272</v>
      </c>
      <c r="F27" s="40">
        <v>7078</v>
      </c>
      <c r="G27" s="40">
        <v>43350</v>
      </c>
      <c r="I27" s="40">
        <v>21349</v>
      </c>
      <c r="J27" s="40">
        <v>3397</v>
      </c>
      <c r="K27" s="40">
        <v>61018</v>
      </c>
      <c r="L27" s="18"/>
      <c r="M27" s="40">
        <v>141</v>
      </c>
    </row>
    <row r="28" spans="1:13" s="4" customFormat="1" ht="12" customHeight="1">
      <c r="A28" s="34" t="s">
        <v>27</v>
      </c>
      <c r="B28" s="36"/>
      <c r="C28" s="44">
        <v>100</v>
      </c>
      <c r="D28" s="26"/>
      <c r="E28" s="40">
        <v>30316</v>
      </c>
      <c r="F28" s="40">
        <v>18731</v>
      </c>
      <c r="G28" s="40">
        <v>49047</v>
      </c>
      <c r="I28" s="40">
        <v>13410</v>
      </c>
      <c r="J28" s="40">
        <v>1651</v>
      </c>
      <c r="K28" s="40">
        <v>45377</v>
      </c>
      <c r="L28" s="18"/>
      <c r="M28" s="40">
        <v>93</v>
      </c>
    </row>
    <row r="29" spans="1:13" s="4" customFormat="1" ht="12" customHeight="1">
      <c r="A29" s="34" t="s">
        <v>28</v>
      </c>
      <c r="B29" s="36"/>
      <c r="C29" s="44">
        <v>100</v>
      </c>
      <c r="D29" s="26"/>
      <c r="E29" s="40">
        <v>9411</v>
      </c>
      <c r="F29" s="40">
        <v>2693</v>
      </c>
      <c r="G29" s="40">
        <v>12104</v>
      </c>
      <c r="I29" s="40">
        <v>1579</v>
      </c>
      <c r="J29" s="40">
        <v>402</v>
      </c>
      <c r="K29" s="40">
        <v>11392</v>
      </c>
      <c r="L29" s="18"/>
      <c r="M29" s="40">
        <v>94</v>
      </c>
    </row>
    <row r="30" spans="1:13" s="4" customFormat="1" ht="12" customHeight="1">
      <c r="A30" s="34" t="s">
        <v>31</v>
      </c>
      <c r="B30" s="36"/>
      <c r="C30" s="44">
        <v>100</v>
      </c>
      <c r="D30" s="26"/>
      <c r="E30" s="40">
        <v>5140</v>
      </c>
      <c r="F30" s="40">
        <v>3100</v>
      </c>
      <c r="G30" s="40">
        <v>8240</v>
      </c>
      <c r="I30" s="40">
        <v>7905</v>
      </c>
      <c r="J30" s="40">
        <v>168</v>
      </c>
      <c r="K30" s="40">
        <v>13213</v>
      </c>
      <c r="L30" s="18"/>
      <c r="M30" s="40">
        <v>160</v>
      </c>
    </row>
    <row r="31" spans="1:13" s="4" customFormat="1" ht="19.5" customHeight="1">
      <c r="A31" s="34" t="s">
        <v>32</v>
      </c>
      <c r="B31" s="36"/>
      <c r="C31" s="44">
        <v>100</v>
      </c>
      <c r="D31" s="26"/>
      <c r="E31" s="40">
        <v>1170</v>
      </c>
      <c r="F31" s="40">
        <v>1329</v>
      </c>
      <c r="G31" s="40">
        <v>2499</v>
      </c>
      <c r="I31" s="40">
        <v>722</v>
      </c>
      <c r="J31" s="40">
        <v>117</v>
      </c>
      <c r="K31" s="40">
        <v>2009</v>
      </c>
      <c r="L31" s="18"/>
      <c r="M31" s="40">
        <v>80</v>
      </c>
    </row>
    <row r="32" spans="1:13" s="4" customFormat="1" ht="12" customHeight="1">
      <c r="A32" s="34" t="s">
        <v>33</v>
      </c>
      <c r="B32" s="36"/>
      <c r="C32" s="44">
        <v>100</v>
      </c>
      <c r="D32" s="26"/>
      <c r="E32" s="40">
        <v>61261</v>
      </c>
      <c r="F32" s="40">
        <v>13271</v>
      </c>
      <c r="G32" s="40">
        <v>74532</v>
      </c>
      <c r="I32" s="40">
        <v>10571</v>
      </c>
      <c r="J32" s="40">
        <v>1264</v>
      </c>
      <c r="K32" s="40">
        <v>73096</v>
      </c>
      <c r="L32" s="18"/>
      <c r="M32" s="40">
        <v>98</v>
      </c>
    </row>
    <row r="33" spans="1:13" s="4" customFormat="1" ht="12" customHeight="1">
      <c r="A33" s="34" t="s">
        <v>34</v>
      </c>
      <c r="B33" s="36"/>
      <c r="C33" s="44">
        <v>91</v>
      </c>
      <c r="D33" s="26"/>
      <c r="E33" s="40">
        <v>27102</v>
      </c>
      <c r="F33" s="40">
        <v>4519</v>
      </c>
      <c r="G33" s="40">
        <v>31621</v>
      </c>
      <c r="I33" s="40">
        <v>5097</v>
      </c>
      <c r="J33" s="40">
        <v>4080</v>
      </c>
      <c r="K33" s="40">
        <v>36279</v>
      </c>
      <c r="L33" s="18"/>
      <c r="M33" s="40">
        <v>115</v>
      </c>
    </row>
    <row r="34" spans="1:13" s="4" customFormat="1" ht="12" customHeight="1">
      <c r="A34" s="34" t="s">
        <v>18</v>
      </c>
      <c r="B34" s="36"/>
      <c r="C34" s="44">
        <v>95</v>
      </c>
      <c r="D34" s="26"/>
      <c r="E34" s="40">
        <v>68743</v>
      </c>
      <c r="F34" s="40">
        <v>14283</v>
      </c>
      <c r="G34" s="40">
        <v>83026</v>
      </c>
      <c r="I34" s="40">
        <v>15932</v>
      </c>
      <c r="J34" s="40">
        <v>606</v>
      </c>
      <c r="K34" s="40">
        <v>85281</v>
      </c>
      <c r="L34" s="18"/>
      <c r="M34" s="40">
        <v>103</v>
      </c>
    </row>
    <row r="35" spans="1:13" s="4" customFormat="1" ht="12" customHeight="1">
      <c r="A35" s="34" t="s">
        <v>35</v>
      </c>
      <c r="B35" s="36"/>
      <c r="C35" s="44">
        <v>100</v>
      </c>
      <c r="D35" s="26"/>
      <c r="E35" s="40">
        <v>25600</v>
      </c>
      <c r="F35" s="40">
        <v>8212</v>
      </c>
      <c r="G35" s="40">
        <v>33812</v>
      </c>
      <c r="I35" s="40">
        <v>4994</v>
      </c>
      <c r="J35" s="40">
        <v>458</v>
      </c>
      <c r="K35" s="40">
        <v>31052</v>
      </c>
      <c r="L35" s="18"/>
      <c r="M35" s="40">
        <v>92</v>
      </c>
    </row>
    <row r="36" spans="1:13" s="4" customFormat="1" ht="19.5" customHeight="1">
      <c r="A36" s="34" t="s">
        <v>36</v>
      </c>
      <c r="B36" s="36"/>
      <c r="C36" s="44">
        <v>100</v>
      </c>
      <c r="D36" s="26"/>
      <c r="E36" s="40">
        <v>64144</v>
      </c>
      <c r="F36" s="40">
        <v>2979</v>
      </c>
      <c r="G36" s="40">
        <v>67123</v>
      </c>
      <c r="I36" s="40">
        <v>2343</v>
      </c>
      <c r="J36" s="40">
        <v>2513</v>
      </c>
      <c r="K36" s="40">
        <v>69000</v>
      </c>
      <c r="L36" s="18"/>
      <c r="M36" s="40">
        <v>103</v>
      </c>
    </row>
    <row r="37" spans="1:13" s="4" customFormat="1" ht="12" customHeight="1">
      <c r="A37" s="34" t="s">
        <v>20</v>
      </c>
      <c r="B37" s="36"/>
      <c r="C37" s="44">
        <v>100</v>
      </c>
      <c r="D37" s="26"/>
      <c r="E37" s="40">
        <v>125602</v>
      </c>
      <c r="F37" s="40">
        <v>6297</v>
      </c>
      <c r="G37" s="40">
        <v>131899</v>
      </c>
      <c r="I37" s="40">
        <v>15575</v>
      </c>
      <c r="J37" s="40">
        <v>4335</v>
      </c>
      <c r="K37" s="40">
        <v>145512</v>
      </c>
      <c r="L37" s="18"/>
      <c r="M37" s="40">
        <v>110</v>
      </c>
    </row>
    <row r="38" spans="1:13" s="4" customFormat="1" ht="12" customHeight="1">
      <c r="A38" s="34" t="s">
        <v>8</v>
      </c>
      <c r="B38" s="36"/>
      <c r="C38" s="44">
        <v>100</v>
      </c>
      <c r="D38" s="26"/>
      <c r="E38" s="40">
        <v>45231</v>
      </c>
      <c r="F38" s="40">
        <v>6198</v>
      </c>
      <c r="G38" s="40">
        <v>51429</v>
      </c>
      <c r="I38" s="40">
        <v>3675</v>
      </c>
      <c r="J38" s="40">
        <v>1879</v>
      </c>
      <c r="K38" s="40">
        <v>50785</v>
      </c>
      <c r="L38" s="18"/>
      <c r="M38" s="40">
        <v>99</v>
      </c>
    </row>
    <row r="39" spans="1:13" s="4" customFormat="1" ht="12" customHeight="1">
      <c r="A39" s="34" t="s">
        <v>37</v>
      </c>
      <c r="B39" s="36"/>
      <c r="C39" s="44">
        <v>100</v>
      </c>
      <c r="D39" s="26"/>
      <c r="E39" s="40">
        <v>25463</v>
      </c>
      <c r="F39" s="40">
        <v>5186</v>
      </c>
      <c r="G39" s="40">
        <v>30649</v>
      </c>
      <c r="I39" s="40">
        <v>1244</v>
      </c>
      <c r="J39" s="40">
        <v>160</v>
      </c>
      <c r="K39" s="40">
        <v>26867</v>
      </c>
      <c r="L39" s="18"/>
      <c r="M39" s="40">
        <v>88</v>
      </c>
    </row>
    <row r="40" spans="1:13" s="4" customFormat="1" ht="12" customHeight="1">
      <c r="A40" s="34" t="s">
        <v>16</v>
      </c>
      <c r="B40" s="36"/>
      <c r="C40" s="44">
        <v>100</v>
      </c>
      <c r="D40" s="26"/>
      <c r="E40" s="40">
        <v>117338</v>
      </c>
      <c r="F40" s="40">
        <v>3247</v>
      </c>
      <c r="G40" s="40">
        <v>120585</v>
      </c>
      <c r="I40" s="40">
        <v>5985</v>
      </c>
      <c r="J40" s="40">
        <v>8029</v>
      </c>
      <c r="K40" s="40">
        <v>131352</v>
      </c>
      <c r="L40" s="18"/>
      <c r="M40" s="40">
        <v>109</v>
      </c>
    </row>
    <row r="41" spans="1:13" s="4" customFormat="1" ht="11.25" customHeight="1">
      <c r="A41" s="34" t="s">
        <v>38</v>
      </c>
      <c r="B41" s="36"/>
      <c r="C41" s="44">
        <v>100</v>
      </c>
      <c r="D41" s="26"/>
      <c r="E41" s="40">
        <v>10051</v>
      </c>
      <c r="F41" s="40">
        <v>3676</v>
      </c>
      <c r="G41" s="40">
        <v>13727</v>
      </c>
      <c r="I41" s="40">
        <v>1628</v>
      </c>
      <c r="J41" s="40">
        <v>67</v>
      </c>
      <c r="K41" s="40">
        <v>11746</v>
      </c>
      <c r="L41" s="18"/>
      <c r="M41" s="40">
        <v>86</v>
      </c>
    </row>
    <row r="42" spans="1:13" s="5" customFormat="1" ht="19.5" customHeight="1">
      <c r="A42" s="39" t="s">
        <v>9</v>
      </c>
      <c r="B42" s="39"/>
      <c r="C42" s="41">
        <v>99</v>
      </c>
      <c r="D42" s="42"/>
      <c r="E42" s="43">
        <v>1176710</v>
      </c>
      <c r="F42" s="43">
        <v>182404</v>
      </c>
      <c r="G42" s="43">
        <v>1359114</v>
      </c>
      <c r="H42" s="43"/>
      <c r="I42" s="43">
        <v>182404</v>
      </c>
      <c r="J42" s="43">
        <v>34386</v>
      </c>
      <c r="K42" s="43">
        <v>1393500</v>
      </c>
      <c r="L42" s="43"/>
      <c r="M42" s="43">
        <v>103</v>
      </c>
    </row>
    <row r="43" ht="12" customHeight="1">
      <c r="A43" s="1"/>
    </row>
    <row r="44" ht="15.75" customHeight="1">
      <c r="A44" t="s">
        <v>39</v>
      </c>
    </row>
    <row r="45" ht="12" customHeight="1">
      <c r="A45" t="s">
        <v>54</v>
      </c>
    </row>
    <row r="46" ht="12" customHeight="1">
      <c r="A46" t="s">
        <v>10</v>
      </c>
    </row>
    <row r="47" spans="1:13" s="5" customFormat="1" ht="12" customHeight="1">
      <c r="A47" t="s">
        <v>15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 ht="12" customHeight="1">
      <c r="A48" t="s">
        <v>57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2" customHeight="1">
      <c r="A49" s="38" t="s">
        <v>53</v>
      </c>
    </row>
    <row r="50" ht="12" customHeight="1">
      <c r="A50" s="38" t="s">
        <v>108</v>
      </c>
    </row>
    <row r="51" spans="1:13" s="56" customFormat="1" ht="12" customHeight="1">
      <c r="A51" s="38" t="s">
        <v>59</v>
      </c>
      <c r="B51" s="51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s="56" customFormat="1" ht="12" customHeight="1">
      <c r="A52" s="53" t="s">
        <v>58</v>
      </c>
      <c r="B52" s="51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s="56" customFormat="1" ht="12" customHeight="1">
      <c r="A53" s="53" t="s">
        <v>14</v>
      </c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s="56" customFormat="1" ht="12" customHeight="1">
      <c r="A54" s="50" t="s">
        <v>56</v>
      </c>
      <c r="B54" s="5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1:13" s="55" customFormat="1" ht="12" customHeight="1">
      <c r="A55" s="54" t="s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</row>
    <row r="56" s="55" customFormat="1" ht="12" customHeight="1">
      <c r="A56" s="55" t="s">
        <v>29</v>
      </c>
    </row>
    <row r="57" s="55" customFormat="1" ht="12" customHeight="1">
      <c r="A57" s="55" t="s">
        <v>30</v>
      </c>
    </row>
    <row r="58" s="55" customFormat="1" ht="12" customHeight="1">
      <c r="A58" s="55" t="s">
        <v>3</v>
      </c>
    </row>
    <row r="59" s="55" customFormat="1" ht="12" customHeight="1">
      <c r="A59" s="55" t="s">
        <v>0</v>
      </c>
    </row>
    <row r="60" spans="1:13" s="5" customFormat="1" ht="15.75" customHeight="1">
      <c r="A60" s="2" t="s">
        <v>55</v>
      </c>
      <c r="B60" s="7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3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</row>
  </sheetData>
  <sheetProtection/>
  <mergeCells count="1">
    <mergeCell ref="M8:M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M63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8.19921875" style="3" customWidth="1"/>
    <col min="4" max="4" width="4" style="3" customWidth="1"/>
    <col min="5" max="5" width="10.3984375" style="3" customWidth="1"/>
    <col min="6" max="7" width="12" style="3" customWidth="1"/>
    <col min="8" max="8" width="5" style="3" customWidth="1"/>
    <col min="9" max="9" width="11" style="3" customWidth="1"/>
    <col min="10" max="11" width="12" style="3" customWidth="1"/>
    <col min="12" max="12" width="3.796875" style="3" customWidth="1"/>
    <col min="13" max="13" width="20.59765625" style="3" bestFit="1" customWidth="1"/>
    <col min="14" max="16384" width="16" style="3" customWidth="1"/>
  </cols>
  <sheetData>
    <row r="1" ht="34.5" customHeight="1">
      <c r="A1" s="47" t="s">
        <v>60</v>
      </c>
    </row>
    <row r="2" spans="1:13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9.75" customHeight="1">
      <c r="A3" s="25" t="s">
        <v>100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s="13" customFormat="1" ht="15" customHeight="1">
      <c r="A4" s="27" t="s">
        <v>104</v>
      </c>
      <c r="C4" s="11"/>
      <c r="D4" s="11"/>
      <c r="E4" s="11"/>
      <c r="F4" s="11"/>
      <c r="G4" s="11"/>
      <c r="H4" s="11"/>
      <c r="I4" s="12"/>
      <c r="J4" s="11"/>
      <c r="K4" s="11"/>
      <c r="L4" s="12"/>
      <c r="M4" s="48" t="s">
        <v>124</v>
      </c>
    </row>
    <row r="5" spans="1:13" s="17" customFormat="1" ht="15.75" customHeight="1">
      <c r="A5" s="24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 t="s">
        <v>9</v>
      </c>
    </row>
    <row r="6" spans="1:13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" customHeight="1">
      <c r="A8" s="8"/>
      <c r="B8" s="10"/>
      <c r="C8" s="18"/>
      <c r="D8" s="18"/>
      <c r="E8" s="18"/>
      <c r="F8" s="18"/>
      <c r="G8" s="18" t="s">
        <v>96</v>
      </c>
      <c r="H8" s="18"/>
      <c r="I8" s="19"/>
      <c r="J8" s="35"/>
      <c r="K8" s="18" t="s">
        <v>40</v>
      </c>
      <c r="L8" s="19"/>
      <c r="M8" s="58" t="s">
        <v>97</v>
      </c>
    </row>
    <row r="9" spans="1:13" ht="3.75" customHeight="1">
      <c r="A9" s="8"/>
      <c r="B9" s="10"/>
      <c r="C9" s="10"/>
      <c r="D9" s="10"/>
      <c r="E9" s="29"/>
      <c r="F9" s="29"/>
      <c r="G9" s="29"/>
      <c r="H9" s="19"/>
      <c r="I9" s="29"/>
      <c r="J9" s="30"/>
      <c r="K9" s="30"/>
      <c r="L9" s="8"/>
      <c r="M9" s="58"/>
    </row>
    <row r="10" spans="1:13" ht="3.75" customHeight="1">
      <c r="A10" s="8"/>
      <c r="B10" s="10"/>
      <c r="C10" s="10"/>
      <c r="D10" s="10"/>
      <c r="E10" s="10"/>
      <c r="F10" s="10"/>
      <c r="G10" s="10"/>
      <c r="H10" s="19"/>
      <c r="I10" s="10"/>
      <c r="J10" s="19"/>
      <c r="K10" s="19"/>
      <c r="L10" s="31"/>
      <c r="M10" s="58"/>
    </row>
    <row r="11" spans="1:13" s="18" customFormat="1" ht="12" customHeight="1">
      <c r="A11" s="20"/>
      <c r="C11" s="28" t="s">
        <v>50</v>
      </c>
      <c r="D11" s="28"/>
      <c r="E11" s="28" t="s">
        <v>44</v>
      </c>
      <c r="F11" s="28" t="s">
        <v>44</v>
      </c>
      <c r="G11" s="28"/>
      <c r="H11" s="32"/>
      <c r="I11" s="32" t="s">
        <v>47</v>
      </c>
      <c r="J11" s="26" t="s">
        <v>47</v>
      </c>
      <c r="K11" s="37"/>
      <c r="L11" s="33"/>
      <c r="M11" s="58"/>
    </row>
    <row r="12" spans="1:13" s="18" customFormat="1" ht="12" customHeight="1">
      <c r="A12" s="20"/>
      <c r="C12" s="28" t="s">
        <v>52</v>
      </c>
      <c r="D12" s="28"/>
      <c r="E12" s="28" t="s">
        <v>45</v>
      </c>
      <c r="F12" s="28" t="s">
        <v>46</v>
      </c>
      <c r="G12" s="28"/>
      <c r="H12" s="32"/>
      <c r="I12" s="26" t="s">
        <v>49</v>
      </c>
      <c r="J12" s="26" t="s">
        <v>11</v>
      </c>
      <c r="K12" s="37"/>
      <c r="L12" s="33"/>
      <c r="M12" s="58"/>
    </row>
    <row r="13" spans="1:13" s="18" customFormat="1" ht="12" customHeight="1">
      <c r="A13" s="20"/>
      <c r="C13" s="28" t="s">
        <v>51</v>
      </c>
      <c r="D13" s="28"/>
      <c r="E13" s="28" t="s">
        <v>41</v>
      </c>
      <c r="F13" s="28" t="s">
        <v>42</v>
      </c>
      <c r="G13" s="28" t="s">
        <v>13</v>
      </c>
      <c r="H13" s="32"/>
      <c r="I13" s="26" t="s">
        <v>48</v>
      </c>
      <c r="J13" s="26" t="s">
        <v>12</v>
      </c>
      <c r="K13" s="37" t="s">
        <v>43</v>
      </c>
      <c r="L13" s="33"/>
      <c r="M13" s="58"/>
    </row>
    <row r="14" spans="1:13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s="18" customFormat="1" ht="3.75" customHeight="1">
      <c r="A15" s="20"/>
      <c r="M15" s="20"/>
    </row>
    <row r="16" spans="1:13" s="4" customFormat="1" ht="19.5" customHeight="1">
      <c r="A16" s="34" t="s">
        <v>4</v>
      </c>
      <c r="B16" s="36"/>
      <c r="C16" s="44">
        <v>100</v>
      </c>
      <c r="D16" s="32"/>
      <c r="E16" s="40">
        <v>202490</v>
      </c>
      <c r="F16" s="40">
        <v>13516</v>
      </c>
      <c r="G16" s="40">
        <v>216006</v>
      </c>
      <c r="I16" s="40">
        <v>28329</v>
      </c>
      <c r="J16" s="40">
        <v>2394</v>
      </c>
      <c r="K16" s="40">
        <v>233213</v>
      </c>
      <c r="L16" s="19"/>
      <c r="M16" s="40">
        <v>108</v>
      </c>
    </row>
    <row r="17" spans="1:13" s="4" customFormat="1" ht="12" customHeight="1">
      <c r="A17" s="34" t="s">
        <v>6</v>
      </c>
      <c r="B17" s="36"/>
      <c r="C17" s="44">
        <v>100</v>
      </c>
      <c r="D17" s="32"/>
      <c r="E17" s="40">
        <v>182992</v>
      </c>
      <c r="F17" s="40">
        <v>8718</v>
      </c>
      <c r="G17" s="40">
        <v>191710</v>
      </c>
      <c r="I17" s="40">
        <v>23041</v>
      </c>
      <c r="J17" s="40">
        <v>1827</v>
      </c>
      <c r="K17" s="40">
        <v>207860</v>
      </c>
      <c r="L17" s="19"/>
      <c r="M17" s="40">
        <v>108</v>
      </c>
    </row>
    <row r="18" spans="1:13" s="4" customFormat="1" ht="12" customHeight="1">
      <c r="A18" s="34" t="s">
        <v>7</v>
      </c>
      <c r="B18" s="36"/>
      <c r="C18" s="44">
        <v>100</v>
      </c>
      <c r="D18" s="26"/>
      <c r="E18" s="40">
        <v>42175</v>
      </c>
      <c r="F18" s="40">
        <v>7228</v>
      </c>
      <c r="G18" s="40">
        <v>49403</v>
      </c>
      <c r="I18" s="40">
        <v>7915</v>
      </c>
      <c r="J18" s="40">
        <v>369</v>
      </c>
      <c r="K18" s="40">
        <v>50459</v>
      </c>
      <c r="L18" s="18"/>
      <c r="M18" s="40">
        <v>102</v>
      </c>
    </row>
    <row r="19" spans="1:13" s="4" customFormat="1" ht="12" customHeight="1">
      <c r="A19" s="34" t="s">
        <v>5</v>
      </c>
      <c r="B19" s="36"/>
      <c r="C19" s="44">
        <v>100</v>
      </c>
      <c r="D19" s="26"/>
      <c r="E19" s="40">
        <v>3147</v>
      </c>
      <c r="F19" s="40">
        <v>1475</v>
      </c>
      <c r="G19" s="40">
        <v>4622</v>
      </c>
      <c r="I19" s="40">
        <v>174</v>
      </c>
      <c r="J19" s="40">
        <v>49</v>
      </c>
      <c r="K19" s="40">
        <v>3370</v>
      </c>
      <c r="L19" s="18"/>
      <c r="M19" s="40">
        <v>73</v>
      </c>
    </row>
    <row r="20" spans="1:13" s="4" customFormat="1" ht="12" customHeight="1">
      <c r="A20" s="34" t="s">
        <v>21</v>
      </c>
      <c r="B20" s="36"/>
      <c r="C20" s="44">
        <v>100</v>
      </c>
      <c r="D20" s="26"/>
      <c r="E20" s="40">
        <v>12846</v>
      </c>
      <c r="F20" s="40">
        <v>8576</v>
      </c>
      <c r="G20" s="40">
        <v>21422</v>
      </c>
      <c r="I20" s="40">
        <v>988</v>
      </c>
      <c r="J20" s="40">
        <v>88</v>
      </c>
      <c r="K20" s="40">
        <v>13922</v>
      </c>
      <c r="L20" s="18"/>
      <c r="M20" s="40">
        <v>65</v>
      </c>
    </row>
    <row r="21" spans="1:13" s="4" customFormat="1" ht="19.5" customHeight="1">
      <c r="A21" s="34" t="s">
        <v>22</v>
      </c>
      <c r="B21" s="36"/>
      <c r="C21" s="44">
        <v>100</v>
      </c>
      <c r="D21" s="26"/>
      <c r="E21" s="40">
        <v>2216</v>
      </c>
      <c r="F21" s="40">
        <v>2036</v>
      </c>
      <c r="G21" s="40">
        <v>4252</v>
      </c>
      <c r="I21" s="40">
        <v>276</v>
      </c>
      <c r="J21" s="40">
        <v>20</v>
      </c>
      <c r="K21" s="40">
        <v>2512</v>
      </c>
      <c r="L21" s="18"/>
      <c r="M21" s="40">
        <v>59</v>
      </c>
    </row>
    <row r="22" spans="1:13" s="4" customFormat="1" ht="12" customHeight="1">
      <c r="A22" s="34" t="s">
        <v>23</v>
      </c>
      <c r="B22" s="36"/>
      <c r="C22" s="44">
        <v>100</v>
      </c>
      <c r="D22" s="26"/>
      <c r="E22" s="40">
        <v>2735</v>
      </c>
      <c r="F22" s="40">
        <v>2352</v>
      </c>
      <c r="G22" s="40">
        <v>5087</v>
      </c>
      <c r="I22" s="40">
        <v>572</v>
      </c>
      <c r="J22" s="40">
        <v>74</v>
      </c>
      <c r="K22" s="40">
        <v>3381</v>
      </c>
      <c r="L22" s="18"/>
      <c r="M22" s="40">
        <v>66</v>
      </c>
    </row>
    <row r="23" spans="1:13" s="4" customFormat="1" ht="12" customHeight="1">
      <c r="A23" s="34" t="s">
        <v>17</v>
      </c>
      <c r="B23" s="36"/>
      <c r="C23" s="44">
        <v>100</v>
      </c>
      <c r="D23" s="26"/>
      <c r="E23" s="40">
        <v>6689</v>
      </c>
      <c r="F23" s="40">
        <v>1827</v>
      </c>
      <c r="G23" s="40">
        <v>8516</v>
      </c>
      <c r="I23" s="40">
        <v>296</v>
      </c>
      <c r="J23" s="40">
        <v>26</v>
      </c>
      <c r="K23" s="40">
        <v>7011</v>
      </c>
      <c r="L23" s="18"/>
      <c r="M23" s="40">
        <v>82</v>
      </c>
    </row>
    <row r="24" spans="1:13" s="4" customFormat="1" ht="12" customHeight="1">
      <c r="A24" s="34" t="s">
        <v>24</v>
      </c>
      <c r="B24" s="36"/>
      <c r="C24" s="44">
        <v>100</v>
      </c>
      <c r="D24" s="26"/>
      <c r="E24" s="40">
        <v>9172</v>
      </c>
      <c r="F24" s="40">
        <v>4836</v>
      </c>
      <c r="G24" s="40">
        <v>14008</v>
      </c>
      <c r="I24" s="40">
        <v>3101</v>
      </c>
      <c r="J24" s="40">
        <v>48</v>
      </c>
      <c r="K24" s="40">
        <v>12321</v>
      </c>
      <c r="L24" s="18"/>
      <c r="M24" s="40">
        <v>88</v>
      </c>
    </row>
    <row r="25" spans="1:13" s="4" customFormat="1" ht="12" customHeight="1">
      <c r="A25" s="34" t="s">
        <v>19</v>
      </c>
      <c r="B25" s="36"/>
      <c r="C25" s="44">
        <v>100</v>
      </c>
      <c r="D25" s="26"/>
      <c r="E25" s="40">
        <v>32406</v>
      </c>
      <c r="F25" s="40">
        <v>12772</v>
      </c>
      <c r="G25" s="40">
        <v>45178</v>
      </c>
      <c r="I25" s="40">
        <v>1449</v>
      </c>
      <c r="J25" s="40">
        <v>149</v>
      </c>
      <c r="K25" s="40">
        <v>34004</v>
      </c>
      <c r="L25" s="18"/>
      <c r="M25" s="40">
        <v>75</v>
      </c>
    </row>
    <row r="26" spans="1:13" s="4" customFormat="1" ht="19.5" customHeight="1">
      <c r="A26" s="34" t="s">
        <v>25</v>
      </c>
      <c r="B26" s="36"/>
      <c r="C26" s="44">
        <v>100</v>
      </c>
      <c r="D26" s="26"/>
      <c r="E26" s="40">
        <v>24153</v>
      </c>
      <c r="F26" s="40">
        <v>18759</v>
      </c>
      <c r="G26" s="40">
        <v>42912</v>
      </c>
      <c r="I26" s="40">
        <v>3542</v>
      </c>
      <c r="J26" s="40">
        <v>78</v>
      </c>
      <c r="K26" s="40">
        <v>27773</v>
      </c>
      <c r="L26" s="18"/>
      <c r="M26" s="40">
        <v>65</v>
      </c>
    </row>
    <row r="27" spans="1:13" s="4" customFormat="1" ht="12" customHeight="1">
      <c r="A27" s="34" t="s">
        <v>26</v>
      </c>
      <c r="B27" s="36"/>
      <c r="C27" s="44">
        <v>100</v>
      </c>
      <c r="D27" s="26"/>
      <c r="E27" s="40">
        <v>35456</v>
      </c>
      <c r="F27" s="40">
        <v>6953</v>
      </c>
      <c r="G27" s="40">
        <v>42409</v>
      </c>
      <c r="I27" s="40">
        <v>20713</v>
      </c>
      <c r="J27" s="40">
        <v>3453</v>
      </c>
      <c r="K27" s="40">
        <v>59622</v>
      </c>
      <c r="L27" s="18"/>
      <c r="M27" s="40">
        <v>141</v>
      </c>
    </row>
    <row r="28" spans="1:13" s="4" customFormat="1" ht="12" customHeight="1">
      <c r="A28" s="34" t="s">
        <v>27</v>
      </c>
      <c r="B28" s="36"/>
      <c r="C28" s="44">
        <v>100</v>
      </c>
      <c r="D28" s="26"/>
      <c r="E28" s="40">
        <v>29724</v>
      </c>
      <c r="F28" s="40">
        <v>18164</v>
      </c>
      <c r="G28" s="40">
        <v>47888</v>
      </c>
      <c r="I28" s="40">
        <v>12958</v>
      </c>
      <c r="J28" s="40">
        <v>1591</v>
      </c>
      <c r="K28" s="40">
        <v>44273</v>
      </c>
      <c r="L28" s="18"/>
      <c r="M28" s="40">
        <v>92</v>
      </c>
    </row>
    <row r="29" spans="1:13" s="4" customFormat="1" ht="12" customHeight="1">
      <c r="A29" s="34" t="s">
        <v>28</v>
      </c>
      <c r="B29" s="36"/>
      <c r="C29" s="44">
        <v>100</v>
      </c>
      <c r="D29" s="26"/>
      <c r="E29" s="40">
        <v>9546</v>
      </c>
      <c r="F29" s="40">
        <v>2829</v>
      </c>
      <c r="G29" s="40">
        <v>12375</v>
      </c>
      <c r="I29" s="40">
        <v>1640</v>
      </c>
      <c r="J29" s="40">
        <v>422</v>
      </c>
      <c r="K29" s="40">
        <v>11608</v>
      </c>
      <c r="L29" s="18"/>
      <c r="M29" s="40">
        <v>94</v>
      </c>
    </row>
    <row r="30" spans="1:13" s="4" customFormat="1" ht="12" customHeight="1">
      <c r="A30" s="34" t="s">
        <v>31</v>
      </c>
      <c r="B30" s="36"/>
      <c r="C30" s="44">
        <v>100</v>
      </c>
      <c r="D30" s="26"/>
      <c r="E30" s="40">
        <v>5263</v>
      </c>
      <c r="F30" s="40">
        <v>3038</v>
      </c>
      <c r="G30" s="40">
        <v>8301</v>
      </c>
      <c r="I30" s="40">
        <v>8117</v>
      </c>
      <c r="J30" s="40">
        <v>190</v>
      </c>
      <c r="K30" s="40">
        <v>13570</v>
      </c>
      <c r="L30" s="18"/>
      <c r="M30" s="40">
        <v>163</v>
      </c>
    </row>
    <row r="31" spans="1:13" s="4" customFormat="1" ht="19.5" customHeight="1">
      <c r="A31" s="34" t="s">
        <v>32</v>
      </c>
      <c r="B31" s="36"/>
      <c r="C31" s="44">
        <v>100</v>
      </c>
      <c r="D31" s="26"/>
      <c r="E31" s="40">
        <v>1166</v>
      </c>
      <c r="F31" s="40">
        <v>1206</v>
      </c>
      <c r="G31" s="40">
        <v>2372</v>
      </c>
      <c r="I31" s="40">
        <v>697</v>
      </c>
      <c r="J31" s="40">
        <v>141</v>
      </c>
      <c r="K31" s="40">
        <v>2004</v>
      </c>
      <c r="L31" s="18"/>
      <c r="M31" s="40">
        <v>84</v>
      </c>
    </row>
    <row r="32" spans="1:13" s="4" customFormat="1" ht="12" customHeight="1">
      <c r="A32" s="34" t="s">
        <v>33</v>
      </c>
      <c r="B32" s="36"/>
      <c r="C32" s="44">
        <v>100</v>
      </c>
      <c r="D32" s="26"/>
      <c r="E32" s="40">
        <v>61114</v>
      </c>
      <c r="F32" s="40">
        <v>12976</v>
      </c>
      <c r="G32" s="40">
        <v>74090</v>
      </c>
      <c r="I32" s="40">
        <v>10298</v>
      </c>
      <c r="J32" s="40">
        <v>2903</v>
      </c>
      <c r="K32" s="40">
        <v>74315</v>
      </c>
      <c r="L32" s="18"/>
      <c r="M32" s="40">
        <v>100</v>
      </c>
    </row>
    <row r="33" spans="1:13" s="4" customFormat="1" ht="12" customHeight="1">
      <c r="A33" s="34" t="s">
        <v>34</v>
      </c>
      <c r="B33" s="36"/>
      <c r="C33" s="44">
        <v>92</v>
      </c>
      <c r="D33" s="26"/>
      <c r="E33" s="40">
        <v>26499</v>
      </c>
      <c r="F33" s="40">
        <v>4365</v>
      </c>
      <c r="G33" s="40">
        <v>30864</v>
      </c>
      <c r="I33" s="40">
        <v>5075</v>
      </c>
      <c r="J33" s="40">
        <v>3975</v>
      </c>
      <c r="K33" s="40">
        <v>35549</v>
      </c>
      <c r="L33" s="18"/>
      <c r="M33" s="40">
        <v>115</v>
      </c>
    </row>
    <row r="34" spans="1:13" s="4" customFormat="1" ht="12" customHeight="1">
      <c r="A34" s="34" t="s">
        <v>18</v>
      </c>
      <c r="B34" s="36"/>
      <c r="C34" s="44">
        <v>100</v>
      </c>
      <c r="D34" s="26"/>
      <c r="E34" s="40">
        <v>71129</v>
      </c>
      <c r="F34" s="40">
        <v>13514</v>
      </c>
      <c r="G34" s="40">
        <v>84643</v>
      </c>
      <c r="I34" s="40">
        <v>16017</v>
      </c>
      <c r="J34" s="40">
        <v>639</v>
      </c>
      <c r="K34" s="40">
        <v>87785</v>
      </c>
      <c r="L34" s="18"/>
      <c r="M34" s="40">
        <v>104</v>
      </c>
    </row>
    <row r="35" spans="1:13" s="4" customFormat="1" ht="12" customHeight="1">
      <c r="A35" s="34" t="s">
        <v>35</v>
      </c>
      <c r="B35" s="36"/>
      <c r="C35" s="44">
        <v>100</v>
      </c>
      <c r="D35" s="26"/>
      <c r="E35" s="40">
        <v>25650</v>
      </c>
      <c r="F35" s="40">
        <v>8366</v>
      </c>
      <c r="G35" s="40">
        <v>34016</v>
      </c>
      <c r="I35" s="40">
        <v>5229</v>
      </c>
      <c r="J35" s="40">
        <v>567</v>
      </c>
      <c r="K35" s="40">
        <v>31446</v>
      </c>
      <c r="L35" s="18"/>
      <c r="M35" s="40">
        <v>92</v>
      </c>
    </row>
    <row r="36" spans="1:13" s="4" customFormat="1" ht="19.5" customHeight="1">
      <c r="A36" s="34" t="s">
        <v>36</v>
      </c>
      <c r="B36" s="36"/>
      <c r="C36" s="44">
        <v>100</v>
      </c>
      <c r="D36" s="26"/>
      <c r="E36" s="40">
        <v>62774</v>
      </c>
      <c r="F36" s="40">
        <v>3544</v>
      </c>
      <c r="G36" s="40">
        <v>66318</v>
      </c>
      <c r="I36" s="40">
        <v>2206</v>
      </c>
      <c r="J36" s="40">
        <v>2062</v>
      </c>
      <c r="K36" s="40">
        <v>67042</v>
      </c>
      <c r="L36" s="18"/>
      <c r="M36" s="40">
        <v>101</v>
      </c>
    </row>
    <row r="37" spans="1:13" s="4" customFormat="1" ht="12" customHeight="1">
      <c r="A37" s="34" t="s">
        <v>20</v>
      </c>
      <c r="B37" s="36"/>
      <c r="C37" s="44">
        <v>100</v>
      </c>
      <c r="D37" s="26"/>
      <c r="E37" s="40">
        <v>128574</v>
      </c>
      <c r="F37" s="40">
        <v>6386</v>
      </c>
      <c r="G37" s="40">
        <v>134960</v>
      </c>
      <c r="I37" s="40">
        <v>16483</v>
      </c>
      <c r="J37" s="40">
        <v>4281</v>
      </c>
      <c r="K37" s="40">
        <v>149338</v>
      </c>
      <c r="L37" s="18"/>
      <c r="M37" s="40">
        <v>111</v>
      </c>
    </row>
    <row r="38" spans="1:13" s="4" customFormat="1" ht="12" customHeight="1">
      <c r="A38" s="34" t="s">
        <v>8</v>
      </c>
      <c r="B38" s="36"/>
      <c r="C38" s="44">
        <v>100</v>
      </c>
      <c r="D38" s="26"/>
      <c r="E38" s="40">
        <v>45113</v>
      </c>
      <c r="F38" s="40">
        <v>6187</v>
      </c>
      <c r="G38" s="40">
        <v>51300</v>
      </c>
      <c r="I38" s="40">
        <v>3908</v>
      </c>
      <c r="J38" s="40">
        <v>1840</v>
      </c>
      <c r="K38" s="40">
        <v>50861</v>
      </c>
      <c r="L38" s="18"/>
      <c r="M38" s="40">
        <v>99</v>
      </c>
    </row>
    <row r="39" spans="1:13" s="4" customFormat="1" ht="12" customHeight="1">
      <c r="A39" s="34" t="s">
        <v>37</v>
      </c>
      <c r="B39" s="36"/>
      <c r="C39" s="44">
        <v>100</v>
      </c>
      <c r="D39" s="26"/>
      <c r="E39" s="40">
        <v>27072</v>
      </c>
      <c r="F39" s="40">
        <v>5586</v>
      </c>
      <c r="G39" s="40">
        <v>32658</v>
      </c>
      <c r="I39" s="40">
        <v>1183</v>
      </c>
      <c r="J39" s="40">
        <v>131</v>
      </c>
      <c r="K39" s="40">
        <v>28386</v>
      </c>
      <c r="L39" s="18"/>
      <c r="M39" s="40">
        <v>87</v>
      </c>
    </row>
    <row r="40" spans="1:13" s="4" customFormat="1" ht="12" customHeight="1">
      <c r="A40" s="34" t="s">
        <v>16</v>
      </c>
      <c r="B40" s="36"/>
      <c r="C40" s="44">
        <v>100</v>
      </c>
      <c r="D40" s="26"/>
      <c r="E40" s="40">
        <v>99110</v>
      </c>
      <c r="F40" s="40">
        <v>3313</v>
      </c>
      <c r="G40" s="40">
        <v>102423</v>
      </c>
      <c r="I40" s="40">
        <v>6330</v>
      </c>
      <c r="J40" s="40">
        <v>7925</v>
      </c>
      <c r="K40" s="40">
        <v>113365</v>
      </c>
      <c r="L40" s="18"/>
      <c r="M40" s="40">
        <v>111</v>
      </c>
    </row>
    <row r="41" spans="1:13" s="4" customFormat="1" ht="11.25" customHeight="1">
      <c r="A41" s="34" t="s">
        <v>38</v>
      </c>
      <c r="B41" s="36"/>
      <c r="C41" s="44">
        <v>100</v>
      </c>
      <c r="D41" s="26"/>
      <c r="E41" s="40">
        <v>12339</v>
      </c>
      <c r="F41" s="40">
        <v>3688</v>
      </c>
      <c r="G41" s="40">
        <v>16027</v>
      </c>
      <c r="I41" s="40">
        <v>1673</v>
      </c>
      <c r="J41" s="40">
        <v>83</v>
      </c>
      <c r="K41" s="40">
        <v>14095</v>
      </c>
      <c r="L41" s="18"/>
      <c r="M41" s="40">
        <v>88</v>
      </c>
    </row>
    <row r="42" spans="1:13" s="5" customFormat="1" ht="19.5" customHeight="1">
      <c r="A42" s="39" t="s">
        <v>9</v>
      </c>
      <c r="B42" s="39"/>
      <c r="C42" s="41">
        <v>99</v>
      </c>
      <c r="D42" s="42"/>
      <c r="E42" s="43">
        <v>1161550</v>
      </c>
      <c r="F42" s="43">
        <v>182210</v>
      </c>
      <c r="G42" s="43">
        <v>1343760</v>
      </c>
      <c r="H42" s="43"/>
      <c r="I42" s="43">
        <v>182210</v>
      </c>
      <c r="J42" s="43">
        <v>35325</v>
      </c>
      <c r="K42" s="43">
        <v>1379085</v>
      </c>
      <c r="L42" s="43"/>
      <c r="M42" s="43">
        <v>103</v>
      </c>
    </row>
    <row r="43" ht="12" customHeight="1">
      <c r="A43" s="1"/>
    </row>
    <row r="44" ht="15.75" customHeight="1">
      <c r="A44" t="s">
        <v>39</v>
      </c>
    </row>
    <row r="45" ht="12" customHeight="1">
      <c r="A45" t="s">
        <v>54</v>
      </c>
    </row>
    <row r="46" ht="12" customHeight="1">
      <c r="A46" t="s">
        <v>10</v>
      </c>
    </row>
    <row r="47" spans="1:13" s="5" customFormat="1" ht="12" customHeight="1">
      <c r="A47" t="s">
        <v>15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 ht="12" customHeight="1">
      <c r="A48" t="s">
        <v>57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2" customHeight="1">
      <c r="A49" s="38" t="s">
        <v>83</v>
      </c>
    </row>
    <row r="50" ht="12" customHeight="1">
      <c r="A50" s="38" t="s">
        <v>109</v>
      </c>
    </row>
    <row r="51" spans="1:13" s="5" customFormat="1" ht="12" customHeight="1">
      <c r="A51" t="s">
        <v>84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5" customFormat="1" ht="12" customHeight="1">
      <c r="A52" s="45" t="s">
        <v>85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5" customFormat="1" ht="12" customHeight="1">
      <c r="A53" s="45" t="s">
        <v>14</v>
      </c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5" customFormat="1" ht="12" customHeight="1">
      <c r="A54" s="50" t="s">
        <v>56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" customHeight="1">
      <c r="A55" s="10" t="s">
        <v>86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ht="12" customHeight="1">
      <c r="A56" s="3" t="s">
        <v>87</v>
      </c>
    </row>
    <row r="57" ht="12" customHeight="1">
      <c r="A57" s="3" t="s">
        <v>88</v>
      </c>
    </row>
    <row r="58" ht="12" customHeight="1">
      <c r="A58" s="3" t="s">
        <v>89</v>
      </c>
    </row>
    <row r="59" ht="12" customHeight="1">
      <c r="A59" s="3" t="s">
        <v>90</v>
      </c>
    </row>
    <row r="60" ht="12" customHeight="1">
      <c r="A60" s="3" t="s">
        <v>91</v>
      </c>
    </row>
    <row r="61" ht="12" customHeight="1">
      <c r="A61" s="3" t="s">
        <v>92</v>
      </c>
    </row>
    <row r="62" spans="1:13" s="5" customFormat="1" ht="15.75" customHeight="1">
      <c r="A62" s="2" t="s">
        <v>55</v>
      </c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3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</row>
  </sheetData>
  <sheetProtection/>
  <mergeCells count="1">
    <mergeCell ref="M8:M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M56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8.19921875" style="3" customWidth="1"/>
    <col min="4" max="4" width="4" style="3" customWidth="1"/>
    <col min="5" max="5" width="10.3984375" style="3" customWidth="1"/>
    <col min="6" max="7" width="12" style="3" customWidth="1"/>
    <col min="8" max="8" width="5" style="3" customWidth="1"/>
    <col min="9" max="9" width="11" style="3" customWidth="1"/>
    <col min="10" max="11" width="12" style="3" customWidth="1"/>
    <col min="12" max="12" width="3.796875" style="3" customWidth="1"/>
    <col min="13" max="13" width="20.59765625" style="3" bestFit="1" customWidth="1"/>
    <col min="14" max="16384" width="16" style="3" customWidth="1"/>
  </cols>
  <sheetData>
    <row r="1" ht="34.5" customHeight="1">
      <c r="A1" s="47" t="s">
        <v>60</v>
      </c>
    </row>
    <row r="2" spans="1:13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9.75" customHeight="1">
      <c r="A3" s="25" t="s">
        <v>100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s="13" customFormat="1" ht="15" customHeight="1">
      <c r="A4" s="27" t="s">
        <v>105</v>
      </c>
      <c r="C4" s="11"/>
      <c r="D4" s="11"/>
      <c r="E4" s="11"/>
      <c r="F4" s="11"/>
      <c r="G4" s="11"/>
      <c r="H4" s="11"/>
      <c r="I4" s="12"/>
      <c r="J4" s="11"/>
      <c r="K4" s="11"/>
      <c r="L4" s="12"/>
      <c r="M4" s="48" t="s">
        <v>124</v>
      </c>
    </row>
    <row r="5" spans="1:13" s="17" customFormat="1" ht="15.75" customHeight="1">
      <c r="A5" s="24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 t="s">
        <v>9</v>
      </c>
    </row>
    <row r="6" spans="1:13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" customHeight="1">
      <c r="A8" s="8"/>
      <c r="B8" s="10"/>
      <c r="C8" s="18"/>
      <c r="D8" s="18"/>
      <c r="E8" s="18"/>
      <c r="F8" s="18"/>
      <c r="G8" s="18" t="s">
        <v>96</v>
      </c>
      <c r="H8" s="18"/>
      <c r="I8" s="19"/>
      <c r="J8" s="35"/>
      <c r="K8" s="18" t="s">
        <v>40</v>
      </c>
      <c r="L8" s="19"/>
      <c r="M8" s="58" t="s">
        <v>97</v>
      </c>
    </row>
    <row r="9" spans="1:13" ht="3.75" customHeight="1">
      <c r="A9" s="8"/>
      <c r="B9" s="10"/>
      <c r="C9" s="10"/>
      <c r="D9" s="10"/>
      <c r="E9" s="29"/>
      <c r="F9" s="29"/>
      <c r="G9" s="29"/>
      <c r="H9" s="19"/>
      <c r="I9" s="29"/>
      <c r="J9" s="30"/>
      <c r="K9" s="30"/>
      <c r="L9" s="8"/>
      <c r="M9" s="58"/>
    </row>
    <row r="10" spans="1:13" ht="3.75" customHeight="1">
      <c r="A10" s="8"/>
      <c r="B10" s="10"/>
      <c r="C10" s="10"/>
      <c r="D10" s="10"/>
      <c r="E10" s="10"/>
      <c r="F10" s="10"/>
      <c r="G10" s="10"/>
      <c r="H10" s="19"/>
      <c r="I10" s="10"/>
      <c r="J10" s="19"/>
      <c r="K10" s="19"/>
      <c r="L10" s="31"/>
      <c r="M10" s="58"/>
    </row>
    <row r="11" spans="1:13" s="18" customFormat="1" ht="12" customHeight="1">
      <c r="A11" s="20"/>
      <c r="C11" s="28" t="s">
        <v>50</v>
      </c>
      <c r="D11" s="28"/>
      <c r="E11" s="28" t="s">
        <v>44</v>
      </c>
      <c r="F11" s="28" t="s">
        <v>44</v>
      </c>
      <c r="G11" s="28"/>
      <c r="H11" s="32"/>
      <c r="I11" s="32" t="s">
        <v>47</v>
      </c>
      <c r="J11" s="26" t="s">
        <v>47</v>
      </c>
      <c r="K11" s="37"/>
      <c r="L11" s="33"/>
      <c r="M11" s="58"/>
    </row>
    <row r="12" spans="1:13" s="18" customFormat="1" ht="12" customHeight="1">
      <c r="A12" s="20"/>
      <c r="C12" s="28" t="s">
        <v>52</v>
      </c>
      <c r="D12" s="28"/>
      <c r="E12" s="28" t="s">
        <v>45</v>
      </c>
      <c r="F12" s="28" t="s">
        <v>46</v>
      </c>
      <c r="G12" s="28"/>
      <c r="H12" s="32"/>
      <c r="I12" s="26" t="s">
        <v>49</v>
      </c>
      <c r="J12" s="26" t="s">
        <v>11</v>
      </c>
      <c r="K12" s="37"/>
      <c r="L12" s="33"/>
      <c r="M12" s="58"/>
    </row>
    <row r="13" spans="1:13" s="18" customFormat="1" ht="12" customHeight="1">
      <c r="A13" s="20"/>
      <c r="C13" s="28" t="s">
        <v>51</v>
      </c>
      <c r="D13" s="28"/>
      <c r="E13" s="28" t="s">
        <v>41</v>
      </c>
      <c r="F13" s="28" t="s">
        <v>42</v>
      </c>
      <c r="G13" s="28" t="s">
        <v>13</v>
      </c>
      <c r="H13" s="32"/>
      <c r="I13" s="26" t="s">
        <v>48</v>
      </c>
      <c r="J13" s="26" t="s">
        <v>12</v>
      </c>
      <c r="K13" s="37" t="s">
        <v>43</v>
      </c>
      <c r="L13" s="33"/>
      <c r="M13" s="58"/>
    </row>
    <row r="14" spans="1:13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s="18" customFormat="1" ht="3.75" customHeight="1">
      <c r="A15" s="20"/>
      <c r="M15" s="20"/>
    </row>
    <row r="16" spans="1:13" s="4" customFormat="1" ht="19.5" customHeight="1">
      <c r="A16" s="34" t="s">
        <v>4</v>
      </c>
      <c r="B16" s="36"/>
      <c r="C16" s="44">
        <v>98</v>
      </c>
      <c r="D16" s="32"/>
      <c r="E16" s="40">
        <v>197797</v>
      </c>
      <c r="F16" s="40">
        <v>14427</v>
      </c>
      <c r="G16" s="40">
        <v>212224</v>
      </c>
      <c r="I16" s="40">
        <v>27415</v>
      </c>
      <c r="J16" s="40">
        <v>2454</v>
      </c>
      <c r="K16" s="40">
        <v>227666</v>
      </c>
      <c r="L16" s="19"/>
      <c r="M16" s="40">
        <v>107.27627412545235</v>
      </c>
    </row>
    <row r="17" spans="1:13" s="4" customFormat="1" ht="12" customHeight="1">
      <c r="A17" s="34" t="s">
        <v>61</v>
      </c>
      <c r="B17" s="36"/>
      <c r="C17" s="44">
        <v>100</v>
      </c>
      <c r="D17" s="32"/>
      <c r="E17" s="40">
        <v>181162</v>
      </c>
      <c r="F17" s="40">
        <v>7928</v>
      </c>
      <c r="G17" s="40">
        <v>189090</v>
      </c>
      <c r="I17" s="40">
        <v>23022</v>
      </c>
      <c r="J17" s="40">
        <v>1729</v>
      </c>
      <c r="K17" s="40">
        <v>205913</v>
      </c>
      <c r="L17" s="19"/>
      <c r="M17" s="40">
        <v>108.8968216193347</v>
      </c>
    </row>
    <row r="18" spans="1:13" s="4" customFormat="1" ht="12" customHeight="1">
      <c r="A18" s="34" t="s">
        <v>62</v>
      </c>
      <c r="B18" s="36"/>
      <c r="C18" s="44">
        <v>100</v>
      </c>
      <c r="D18" s="26"/>
      <c r="E18" s="40">
        <v>40094</v>
      </c>
      <c r="F18" s="40">
        <v>7240</v>
      </c>
      <c r="G18" s="40">
        <v>47334</v>
      </c>
      <c r="I18" s="40">
        <v>7785</v>
      </c>
      <c r="J18" s="40">
        <v>325</v>
      </c>
      <c r="K18" s="40">
        <v>48204</v>
      </c>
      <c r="L18" s="18"/>
      <c r="M18" s="40">
        <v>101.838002281658</v>
      </c>
    </row>
    <row r="19" spans="1:13" s="4" customFormat="1" ht="12" customHeight="1">
      <c r="A19" s="34" t="s">
        <v>5</v>
      </c>
      <c r="B19" s="36"/>
      <c r="C19" s="44">
        <v>100</v>
      </c>
      <c r="D19" s="26"/>
      <c r="E19" s="40">
        <v>3320</v>
      </c>
      <c r="F19" s="40">
        <v>1367</v>
      </c>
      <c r="G19" s="40">
        <v>4687</v>
      </c>
      <c r="I19" s="40">
        <v>210</v>
      </c>
      <c r="J19" s="40">
        <v>49</v>
      </c>
      <c r="K19" s="40">
        <v>3579</v>
      </c>
      <c r="L19" s="18"/>
      <c r="M19" s="40">
        <v>76.3601450821421</v>
      </c>
    </row>
    <row r="20" spans="1:13" s="4" customFormat="1" ht="12" customHeight="1">
      <c r="A20" s="34" t="s">
        <v>21</v>
      </c>
      <c r="B20" s="36"/>
      <c r="C20" s="44">
        <v>100</v>
      </c>
      <c r="D20" s="26"/>
      <c r="E20" s="40">
        <v>12436</v>
      </c>
      <c r="F20" s="40">
        <v>8410</v>
      </c>
      <c r="G20" s="40">
        <v>20846</v>
      </c>
      <c r="I20" s="40">
        <v>1046</v>
      </c>
      <c r="J20" s="40">
        <v>69</v>
      </c>
      <c r="K20" s="40">
        <v>13551</v>
      </c>
      <c r="L20" s="18"/>
      <c r="M20" s="40">
        <v>65.00527679171064</v>
      </c>
    </row>
    <row r="21" spans="1:13" s="4" customFormat="1" ht="19.5" customHeight="1">
      <c r="A21" s="34" t="s">
        <v>22</v>
      </c>
      <c r="B21" s="36"/>
      <c r="C21" s="44">
        <v>100</v>
      </c>
      <c r="D21" s="26"/>
      <c r="E21" s="40">
        <v>2190</v>
      </c>
      <c r="F21" s="40">
        <v>2028</v>
      </c>
      <c r="G21" s="40">
        <v>4218</v>
      </c>
      <c r="I21" s="40">
        <v>280</v>
      </c>
      <c r="J21" s="40">
        <v>25</v>
      </c>
      <c r="K21" s="40">
        <v>2495</v>
      </c>
      <c r="L21" s="18"/>
      <c r="M21" s="40">
        <v>59.151256519677574</v>
      </c>
    </row>
    <row r="22" spans="1:13" s="4" customFormat="1" ht="12" customHeight="1">
      <c r="A22" s="34" t="s">
        <v>23</v>
      </c>
      <c r="B22" s="36"/>
      <c r="C22" s="44">
        <v>100</v>
      </c>
      <c r="D22" s="26"/>
      <c r="E22" s="40">
        <v>2712</v>
      </c>
      <c r="F22" s="40">
        <v>2347</v>
      </c>
      <c r="G22" s="40">
        <v>5059</v>
      </c>
      <c r="I22" s="40">
        <v>597</v>
      </c>
      <c r="J22" s="40">
        <v>58</v>
      </c>
      <c r="K22" s="40">
        <v>3367</v>
      </c>
      <c r="L22" s="18"/>
      <c r="M22" s="40">
        <v>66.55465507017198</v>
      </c>
    </row>
    <row r="23" spans="1:13" s="4" customFormat="1" ht="12" customHeight="1">
      <c r="A23" s="34" t="s">
        <v>63</v>
      </c>
      <c r="B23" s="36"/>
      <c r="C23" s="44">
        <v>100</v>
      </c>
      <c r="D23" s="26"/>
      <c r="E23" s="40">
        <v>7164</v>
      </c>
      <c r="F23" s="40">
        <v>1539</v>
      </c>
      <c r="G23" s="40">
        <v>8703</v>
      </c>
      <c r="I23" s="40">
        <v>313</v>
      </c>
      <c r="J23" s="40">
        <v>37</v>
      </c>
      <c r="K23" s="40">
        <v>7514</v>
      </c>
      <c r="L23" s="18"/>
      <c r="M23" s="40">
        <v>86.33804435252212</v>
      </c>
    </row>
    <row r="24" spans="1:13" s="4" customFormat="1" ht="12" customHeight="1">
      <c r="A24" s="34" t="s">
        <v>24</v>
      </c>
      <c r="B24" s="36"/>
      <c r="C24" s="44">
        <v>100</v>
      </c>
      <c r="D24" s="26"/>
      <c r="E24" s="40">
        <v>9351</v>
      </c>
      <c r="F24" s="40">
        <v>3520</v>
      </c>
      <c r="G24" s="40">
        <v>12871</v>
      </c>
      <c r="I24" s="40">
        <v>2869</v>
      </c>
      <c r="J24" s="40">
        <v>77</v>
      </c>
      <c r="K24" s="40">
        <v>12297</v>
      </c>
      <c r="L24" s="18"/>
      <c r="M24" s="40">
        <v>95.54036205423044</v>
      </c>
    </row>
    <row r="25" spans="1:13" s="4" customFormat="1" ht="12" customHeight="1">
      <c r="A25" s="34" t="s">
        <v>64</v>
      </c>
      <c r="B25" s="36"/>
      <c r="C25" s="44">
        <v>100</v>
      </c>
      <c r="D25" s="26"/>
      <c r="E25" s="40">
        <v>31852</v>
      </c>
      <c r="F25" s="40">
        <v>11644</v>
      </c>
      <c r="G25" s="40">
        <v>43496</v>
      </c>
      <c r="I25" s="40">
        <v>1370</v>
      </c>
      <c r="J25" s="40">
        <v>158</v>
      </c>
      <c r="K25" s="40">
        <v>33380</v>
      </c>
      <c r="L25" s="18"/>
      <c r="M25" s="40">
        <v>76.74268898289498</v>
      </c>
    </row>
    <row r="26" spans="1:13" s="4" customFormat="1" ht="19.5" customHeight="1">
      <c r="A26" s="34" t="s">
        <v>25</v>
      </c>
      <c r="B26" s="36"/>
      <c r="C26" s="44">
        <v>89</v>
      </c>
      <c r="D26" s="26"/>
      <c r="E26" s="40">
        <v>24355</v>
      </c>
      <c r="F26" s="40">
        <v>16736</v>
      </c>
      <c r="G26" s="40">
        <v>41091</v>
      </c>
      <c r="I26" s="40">
        <v>3039</v>
      </c>
      <c r="J26" s="40">
        <v>97</v>
      </c>
      <c r="K26" s="40">
        <v>27491</v>
      </c>
      <c r="L26" s="18"/>
      <c r="M26" s="40">
        <v>66.90272809130953</v>
      </c>
    </row>
    <row r="27" spans="1:13" s="4" customFormat="1" ht="12" customHeight="1">
      <c r="A27" s="34" t="s">
        <v>26</v>
      </c>
      <c r="B27" s="36"/>
      <c r="C27" s="44">
        <v>100</v>
      </c>
      <c r="D27" s="26"/>
      <c r="E27" s="40">
        <v>34083</v>
      </c>
      <c r="F27" s="40">
        <v>6324</v>
      </c>
      <c r="G27" s="40">
        <v>40407</v>
      </c>
      <c r="I27" s="40">
        <v>19139</v>
      </c>
      <c r="J27" s="40">
        <v>3269</v>
      </c>
      <c r="K27" s="40">
        <v>56491</v>
      </c>
      <c r="L27" s="18"/>
      <c r="M27" s="40">
        <v>139.80498428490114</v>
      </c>
    </row>
    <row r="28" spans="1:13" s="4" customFormat="1" ht="12" customHeight="1">
      <c r="A28" s="34" t="s">
        <v>27</v>
      </c>
      <c r="B28" s="36"/>
      <c r="C28" s="44">
        <v>100</v>
      </c>
      <c r="D28" s="26"/>
      <c r="E28" s="40">
        <v>28755</v>
      </c>
      <c r="F28" s="40">
        <v>17051</v>
      </c>
      <c r="G28" s="40">
        <v>45806</v>
      </c>
      <c r="I28" s="40">
        <v>11468</v>
      </c>
      <c r="J28" s="40">
        <v>1644</v>
      </c>
      <c r="K28" s="40">
        <v>41867</v>
      </c>
      <c r="L28" s="18"/>
      <c r="M28" s="40">
        <v>91.40068986595642</v>
      </c>
    </row>
    <row r="29" spans="1:13" s="4" customFormat="1" ht="12" customHeight="1">
      <c r="A29" s="34" t="s">
        <v>28</v>
      </c>
      <c r="B29" s="36"/>
      <c r="C29" s="44">
        <v>100</v>
      </c>
      <c r="D29" s="26"/>
      <c r="E29" s="40">
        <v>8384</v>
      </c>
      <c r="F29" s="40">
        <v>2668</v>
      </c>
      <c r="G29" s="40">
        <v>11052</v>
      </c>
      <c r="I29" s="40">
        <v>1313</v>
      </c>
      <c r="J29" s="40">
        <v>334</v>
      </c>
      <c r="K29" s="40">
        <v>10031</v>
      </c>
      <c r="L29" s="18"/>
      <c r="M29" s="40">
        <v>90.76185305826999</v>
      </c>
    </row>
    <row r="30" spans="1:13" s="4" customFormat="1" ht="12" customHeight="1">
      <c r="A30" s="34" t="s">
        <v>31</v>
      </c>
      <c r="B30" s="36"/>
      <c r="C30" s="44">
        <v>100</v>
      </c>
      <c r="D30" s="26"/>
      <c r="E30" s="40">
        <v>5253</v>
      </c>
      <c r="F30" s="40">
        <v>2548</v>
      </c>
      <c r="G30" s="40">
        <v>7801</v>
      </c>
      <c r="I30" s="40">
        <v>7768</v>
      </c>
      <c r="J30" s="40">
        <v>167</v>
      </c>
      <c r="K30" s="40">
        <v>13188</v>
      </c>
      <c r="L30" s="18"/>
      <c r="M30" s="40">
        <v>169.05524932700936</v>
      </c>
    </row>
    <row r="31" spans="1:13" s="4" customFormat="1" ht="19.5" customHeight="1">
      <c r="A31" s="34" t="s">
        <v>32</v>
      </c>
      <c r="B31" s="36"/>
      <c r="C31" s="44">
        <v>100</v>
      </c>
      <c r="D31" s="26"/>
      <c r="E31" s="40">
        <v>1244</v>
      </c>
      <c r="F31" s="40">
        <v>1079</v>
      </c>
      <c r="G31" s="40">
        <v>2323</v>
      </c>
      <c r="I31" s="40">
        <v>1026</v>
      </c>
      <c r="J31" s="40">
        <v>139</v>
      </c>
      <c r="K31" s="40">
        <v>2409</v>
      </c>
      <c r="L31" s="18"/>
      <c r="M31" s="40">
        <v>103.70210934136892</v>
      </c>
    </row>
    <row r="32" spans="1:13" s="4" customFormat="1" ht="12" customHeight="1">
      <c r="A32" s="34" t="s">
        <v>33</v>
      </c>
      <c r="B32" s="36"/>
      <c r="C32" s="44">
        <v>100</v>
      </c>
      <c r="D32" s="26"/>
      <c r="E32" s="40">
        <v>57275</v>
      </c>
      <c r="F32" s="40">
        <v>13000</v>
      </c>
      <c r="G32" s="40">
        <v>70275</v>
      </c>
      <c r="I32" s="40">
        <v>9030</v>
      </c>
      <c r="J32" s="40">
        <v>2739</v>
      </c>
      <c r="K32" s="40">
        <v>69044</v>
      </c>
      <c r="L32" s="18"/>
      <c r="M32" s="40">
        <v>98.24831020988972</v>
      </c>
    </row>
    <row r="33" spans="1:13" s="4" customFormat="1" ht="12" customHeight="1">
      <c r="A33" s="34" t="s">
        <v>34</v>
      </c>
      <c r="B33" s="36"/>
      <c r="C33" s="44">
        <v>100</v>
      </c>
      <c r="D33" s="26"/>
      <c r="E33" s="40">
        <v>27433</v>
      </c>
      <c r="F33" s="40">
        <v>4276</v>
      </c>
      <c r="G33" s="40">
        <v>31709</v>
      </c>
      <c r="I33" s="40">
        <v>5049</v>
      </c>
      <c r="J33" s="40">
        <v>2638</v>
      </c>
      <c r="K33" s="40">
        <v>35120</v>
      </c>
      <c r="L33" s="18"/>
      <c r="M33" s="40">
        <v>110.75719827178403</v>
      </c>
    </row>
    <row r="34" spans="1:13" s="4" customFormat="1" ht="12" customHeight="1">
      <c r="A34" s="34" t="s">
        <v>65</v>
      </c>
      <c r="B34" s="36"/>
      <c r="C34" s="44">
        <v>100</v>
      </c>
      <c r="D34" s="26"/>
      <c r="E34" s="40">
        <v>60546</v>
      </c>
      <c r="F34" s="40">
        <v>12771</v>
      </c>
      <c r="G34" s="40">
        <v>73317</v>
      </c>
      <c r="I34" s="40">
        <v>14055</v>
      </c>
      <c r="J34" s="40">
        <v>586</v>
      </c>
      <c r="K34" s="40">
        <v>75187</v>
      </c>
      <c r="L34" s="18"/>
      <c r="M34" s="40">
        <v>102.5505680810726</v>
      </c>
    </row>
    <row r="35" spans="1:13" s="4" customFormat="1" ht="12" customHeight="1">
      <c r="A35" s="34" t="s">
        <v>35</v>
      </c>
      <c r="B35" s="36"/>
      <c r="C35" s="44">
        <v>100</v>
      </c>
      <c r="D35" s="26"/>
      <c r="E35" s="40">
        <v>23528</v>
      </c>
      <c r="F35" s="40">
        <v>7628</v>
      </c>
      <c r="G35" s="40">
        <v>31156</v>
      </c>
      <c r="I35" s="40">
        <v>4727</v>
      </c>
      <c r="J35" s="40">
        <v>305</v>
      </c>
      <c r="K35" s="40">
        <v>28560</v>
      </c>
      <c r="L35" s="18"/>
      <c r="M35" s="40">
        <v>91.66773655154705</v>
      </c>
    </row>
    <row r="36" spans="1:13" s="4" customFormat="1" ht="19.5" customHeight="1">
      <c r="A36" s="34" t="s">
        <v>36</v>
      </c>
      <c r="B36" s="36"/>
      <c r="C36" s="44">
        <v>100</v>
      </c>
      <c r="D36" s="26"/>
      <c r="E36" s="40">
        <v>60279</v>
      </c>
      <c r="F36" s="40">
        <v>3009</v>
      </c>
      <c r="G36" s="40">
        <v>63288</v>
      </c>
      <c r="I36" s="40">
        <v>2285</v>
      </c>
      <c r="J36" s="40">
        <v>1774</v>
      </c>
      <c r="K36" s="40">
        <v>64338</v>
      </c>
      <c r="L36" s="18"/>
      <c r="M36" s="40">
        <v>101.6590822904816</v>
      </c>
    </row>
    <row r="37" spans="1:13" s="4" customFormat="1" ht="12" customHeight="1">
      <c r="A37" s="34" t="s">
        <v>66</v>
      </c>
      <c r="B37" s="36"/>
      <c r="C37" s="44">
        <v>100</v>
      </c>
      <c r="D37" s="26"/>
      <c r="E37" s="40">
        <v>123086</v>
      </c>
      <c r="F37" s="40">
        <v>7201</v>
      </c>
      <c r="G37" s="40">
        <v>130287</v>
      </c>
      <c r="I37" s="40">
        <v>14454</v>
      </c>
      <c r="J37" s="40">
        <v>3715</v>
      </c>
      <c r="K37" s="40">
        <v>141255</v>
      </c>
      <c r="L37" s="18"/>
      <c r="M37" s="40">
        <v>108.41833797692786</v>
      </c>
    </row>
    <row r="38" spans="1:13" s="4" customFormat="1" ht="12" customHeight="1">
      <c r="A38" s="34" t="s">
        <v>67</v>
      </c>
      <c r="B38" s="36"/>
      <c r="C38" s="44">
        <v>100</v>
      </c>
      <c r="D38" s="26"/>
      <c r="E38" s="40">
        <v>46802</v>
      </c>
      <c r="F38" s="40">
        <v>5435</v>
      </c>
      <c r="G38" s="40">
        <v>52237</v>
      </c>
      <c r="I38" s="40">
        <v>4104</v>
      </c>
      <c r="J38" s="40">
        <v>2031</v>
      </c>
      <c r="K38" s="40">
        <v>52937</v>
      </c>
      <c r="L38" s="18"/>
      <c r="M38" s="40">
        <v>101.34004632731589</v>
      </c>
    </row>
    <row r="39" spans="1:13" s="4" customFormat="1" ht="12" customHeight="1">
      <c r="A39" s="34" t="s">
        <v>37</v>
      </c>
      <c r="B39" s="36"/>
      <c r="C39" s="44">
        <v>100</v>
      </c>
      <c r="D39" s="26"/>
      <c r="E39" s="40">
        <v>28043</v>
      </c>
      <c r="F39" s="40">
        <v>5408</v>
      </c>
      <c r="G39" s="40">
        <v>33451</v>
      </c>
      <c r="I39" s="40">
        <v>1344</v>
      </c>
      <c r="J39" s="40">
        <v>74</v>
      </c>
      <c r="K39" s="40">
        <v>29461</v>
      </c>
      <c r="L39" s="18"/>
      <c r="M39" s="40">
        <v>88.07210546769902</v>
      </c>
    </row>
    <row r="40" spans="1:13" s="4" customFormat="1" ht="12" customHeight="1">
      <c r="A40" s="34" t="s">
        <v>68</v>
      </c>
      <c r="B40" s="36"/>
      <c r="C40" s="44">
        <v>100</v>
      </c>
      <c r="D40" s="26"/>
      <c r="E40" s="40">
        <v>102053</v>
      </c>
      <c r="F40" s="40">
        <v>3287</v>
      </c>
      <c r="G40" s="40">
        <v>105340</v>
      </c>
      <c r="I40" s="40">
        <v>7242</v>
      </c>
      <c r="J40" s="40">
        <v>6382</v>
      </c>
      <c r="K40" s="40">
        <v>115677</v>
      </c>
      <c r="L40" s="18"/>
      <c r="M40" s="40">
        <v>109.81298651984052</v>
      </c>
    </row>
    <row r="41" spans="1:13" s="4" customFormat="1" ht="11.25" customHeight="1">
      <c r="A41" s="34" t="s">
        <v>38</v>
      </c>
      <c r="B41" s="36"/>
      <c r="C41" s="44">
        <v>100</v>
      </c>
      <c r="D41" s="26"/>
      <c r="E41" s="40">
        <v>12093</v>
      </c>
      <c r="F41" s="40">
        <v>3663</v>
      </c>
      <c r="G41" s="40">
        <v>15756</v>
      </c>
      <c r="I41" s="40">
        <v>1584</v>
      </c>
      <c r="J41" s="40">
        <v>81</v>
      </c>
      <c r="K41" s="40">
        <v>13758</v>
      </c>
      <c r="L41" s="18"/>
      <c r="M41" s="40">
        <v>87.31911652703732</v>
      </c>
    </row>
    <row r="42" spans="1:13" s="5" customFormat="1" ht="19.5" customHeight="1">
      <c r="A42" s="39" t="s">
        <v>9</v>
      </c>
      <c r="B42" s="39"/>
      <c r="C42" s="41">
        <v>99</v>
      </c>
      <c r="D42" s="42"/>
      <c r="E42" s="43">
        <v>1131290</v>
      </c>
      <c r="F42" s="43">
        <v>172534</v>
      </c>
      <c r="G42" s="43">
        <v>1303824</v>
      </c>
      <c r="H42" s="43"/>
      <c r="I42" s="43">
        <v>172534</v>
      </c>
      <c r="J42" s="43">
        <v>30956</v>
      </c>
      <c r="K42" s="43">
        <v>1334780</v>
      </c>
      <c r="L42" s="43"/>
      <c r="M42" s="43">
        <v>102.37424683086061</v>
      </c>
    </row>
    <row r="43" ht="12" customHeight="1">
      <c r="A43" s="1"/>
    </row>
    <row r="44" ht="15.75" customHeight="1">
      <c r="A44" t="s">
        <v>39</v>
      </c>
    </row>
    <row r="45" ht="12" customHeight="1">
      <c r="A45" t="s">
        <v>54</v>
      </c>
    </row>
    <row r="46" ht="12" customHeight="1">
      <c r="A46" t="s">
        <v>10</v>
      </c>
    </row>
    <row r="47" spans="1:13" s="5" customFormat="1" ht="12" customHeight="1">
      <c r="A47" t="s">
        <v>15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 ht="12" customHeight="1">
      <c r="A48" t="s">
        <v>57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2" customHeight="1">
      <c r="A49" s="38" t="s">
        <v>77</v>
      </c>
    </row>
    <row r="50" ht="12" customHeight="1">
      <c r="A50" s="38" t="s">
        <v>78</v>
      </c>
    </row>
    <row r="51" spans="1:13" s="5" customFormat="1" ht="12" customHeight="1">
      <c r="A51" t="s">
        <v>79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5" customFormat="1" ht="12" customHeight="1">
      <c r="A52" s="45" t="s">
        <v>80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5" customFormat="1" ht="12" customHeight="1">
      <c r="A53" s="45" t="s">
        <v>81</v>
      </c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5" customFormat="1" ht="12" customHeight="1">
      <c r="A54" s="50" t="s">
        <v>82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s="5" customFormat="1" ht="15.75" customHeight="1">
      <c r="A55" s="2" t="s">
        <v>55</v>
      </c>
      <c r="B55" s="7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3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</sheetData>
  <sheetProtection/>
  <mergeCells count="1">
    <mergeCell ref="M8:M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M57"/>
  <sheetViews>
    <sheetView zoomScalePageLayoutView="0" workbookViewId="0" topLeftCell="A1">
      <selection activeCell="M4" sqref="M4"/>
    </sheetView>
  </sheetViews>
  <sheetFormatPr defaultColWidth="16" defaultRowHeight="9.75" customHeight="1"/>
  <cols>
    <col min="1" max="1" width="9" style="3" customWidth="1"/>
    <col min="2" max="2" width="16.796875" style="3" customWidth="1"/>
    <col min="3" max="3" width="8.19921875" style="3" customWidth="1"/>
    <col min="4" max="4" width="4" style="3" customWidth="1"/>
    <col min="5" max="5" width="10.3984375" style="3" customWidth="1"/>
    <col min="6" max="7" width="12" style="3" customWidth="1"/>
    <col min="8" max="8" width="5" style="3" customWidth="1"/>
    <col min="9" max="9" width="11" style="3" customWidth="1"/>
    <col min="10" max="11" width="12" style="3" customWidth="1"/>
    <col min="12" max="12" width="3.796875" style="3" customWidth="1"/>
    <col min="13" max="13" width="20.59765625" style="3" bestFit="1" customWidth="1"/>
    <col min="14" max="16384" width="16" style="3" customWidth="1"/>
  </cols>
  <sheetData>
    <row r="1" ht="34.5" customHeight="1">
      <c r="A1" s="47" t="s">
        <v>60</v>
      </c>
    </row>
    <row r="2" spans="1:13" ht="4.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9.75" customHeight="1">
      <c r="A3" s="25" t="s">
        <v>100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s="13" customFormat="1" ht="15" customHeight="1">
      <c r="A4" s="27" t="s">
        <v>106</v>
      </c>
      <c r="C4" s="11"/>
      <c r="D4" s="11"/>
      <c r="E4" s="11"/>
      <c r="F4" s="11"/>
      <c r="G4" s="11"/>
      <c r="H4" s="11"/>
      <c r="I4" s="12"/>
      <c r="J4" s="11"/>
      <c r="K4" s="11"/>
      <c r="L4" s="12"/>
      <c r="M4" s="48" t="s">
        <v>124</v>
      </c>
    </row>
    <row r="5" spans="1:13" s="17" customFormat="1" ht="15.75" customHeight="1">
      <c r="A5" s="24" t="s">
        <v>2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6" t="s">
        <v>9</v>
      </c>
    </row>
    <row r="6" spans="1:13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3.7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" customHeight="1">
      <c r="A8" s="8"/>
      <c r="B8" s="10"/>
      <c r="C8" s="18"/>
      <c r="D8" s="18"/>
      <c r="E8" s="18"/>
      <c r="F8" s="18"/>
      <c r="G8" s="18" t="s">
        <v>96</v>
      </c>
      <c r="H8" s="18"/>
      <c r="I8" s="19"/>
      <c r="J8" s="35"/>
      <c r="K8" s="18" t="s">
        <v>40</v>
      </c>
      <c r="L8" s="19"/>
      <c r="M8" s="58" t="s">
        <v>97</v>
      </c>
    </row>
    <row r="9" spans="1:13" ht="3.75" customHeight="1">
      <c r="A9" s="8"/>
      <c r="B9" s="10"/>
      <c r="C9" s="10"/>
      <c r="D9" s="10"/>
      <c r="E9" s="29"/>
      <c r="F9" s="29"/>
      <c r="G9" s="29"/>
      <c r="H9" s="19"/>
      <c r="I9" s="29"/>
      <c r="J9" s="30"/>
      <c r="K9" s="30"/>
      <c r="L9" s="8"/>
      <c r="M9" s="58"/>
    </row>
    <row r="10" spans="1:13" ht="3.75" customHeight="1">
      <c r="A10" s="8"/>
      <c r="B10" s="10"/>
      <c r="C10" s="10"/>
      <c r="D10" s="10"/>
      <c r="E10" s="10"/>
      <c r="F10" s="10"/>
      <c r="G10" s="10"/>
      <c r="H10" s="19"/>
      <c r="I10" s="10"/>
      <c r="J10" s="19"/>
      <c r="K10" s="19"/>
      <c r="L10" s="31"/>
      <c r="M10" s="58"/>
    </row>
    <row r="11" spans="1:13" s="18" customFormat="1" ht="12" customHeight="1">
      <c r="A11" s="20"/>
      <c r="C11" s="28" t="s">
        <v>50</v>
      </c>
      <c r="D11" s="28"/>
      <c r="E11" s="28" t="s">
        <v>44</v>
      </c>
      <c r="F11" s="28" t="s">
        <v>44</v>
      </c>
      <c r="G11" s="28"/>
      <c r="H11" s="32"/>
      <c r="I11" s="32" t="s">
        <v>47</v>
      </c>
      <c r="J11" s="26" t="s">
        <v>47</v>
      </c>
      <c r="K11" s="37"/>
      <c r="L11" s="33"/>
      <c r="M11" s="58"/>
    </row>
    <row r="12" spans="1:13" s="18" customFormat="1" ht="12" customHeight="1">
      <c r="A12" s="20"/>
      <c r="C12" s="28" t="s">
        <v>52</v>
      </c>
      <c r="D12" s="28"/>
      <c r="E12" s="28" t="s">
        <v>45</v>
      </c>
      <c r="F12" s="28" t="s">
        <v>46</v>
      </c>
      <c r="G12" s="28"/>
      <c r="H12" s="32"/>
      <c r="I12" s="26" t="s">
        <v>49</v>
      </c>
      <c r="J12" s="26" t="s">
        <v>11</v>
      </c>
      <c r="K12" s="37"/>
      <c r="L12" s="33"/>
      <c r="M12" s="58"/>
    </row>
    <row r="13" spans="1:13" s="18" customFormat="1" ht="12" customHeight="1">
      <c r="A13" s="20"/>
      <c r="C13" s="28" t="s">
        <v>51</v>
      </c>
      <c r="D13" s="28"/>
      <c r="E13" s="28" t="s">
        <v>41</v>
      </c>
      <c r="F13" s="28" t="s">
        <v>42</v>
      </c>
      <c r="G13" s="28" t="s">
        <v>13</v>
      </c>
      <c r="H13" s="32"/>
      <c r="I13" s="26" t="s">
        <v>48</v>
      </c>
      <c r="J13" s="26" t="s">
        <v>12</v>
      </c>
      <c r="K13" s="37" t="s">
        <v>43</v>
      </c>
      <c r="L13" s="33"/>
      <c r="M13" s="58"/>
    </row>
    <row r="14" spans="1:13" s="18" customFormat="1" ht="3.75" customHeight="1">
      <c r="A14" s="23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</row>
    <row r="15" spans="1:13" s="18" customFormat="1" ht="3.75" customHeight="1">
      <c r="A15" s="20"/>
      <c r="M15" s="20"/>
    </row>
    <row r="16" spans="1:13" s="4" customFormat="1" ht="19.5" customHeight="1">
      <c r="A16" s="34" t="s">
        <v>4</v>
      </c>
      <c r="B16" s="36"/>
      <c r="C16" s="44">
        <v>100</v>
      </c>
      <c r="D16" s="32"/>
      <c r="E16" s="40">
        <v>194213</v>
      </c>
      <c r="F16" s="40">
        <v>13353</v>
      </c>
      <c r="G16" s="40">
        <v>207566</v>
      </c>
      <c r="I16" s="40">
        <v>24701</v>
      </c>
      <c r="J16" s="40">
        <v>2435</v>
      </c>
      <c r="K16" s="40">
        <v>221349</v>
      </c>
      <c r="L16" s="19"/>
      <c r="M16" s="40">
        <v>106.64029754391375</v>
      </c>
    </row>
    <row r="17" spans="1:13" s="4" customFormat="1" ht="12" customHeight="1">
      <c r="A17" s="34" t="s">
        <v>61</v>
      </c>
      <c r="B17" s="36"/>
      <c r="C17" s="44">
        <v>100</v>
      </c>
      <c r="D17" s="32"/>
      <c r="E17" s="40">
        <v>187575</v>
      </c>
      <c r="F17" s="40">
        <v>7188</v>
      </c>
      <c r="G17" s="40">
        <v>194763</v>
      </c>
      <c r="I17" s="40">
        <v>22988</v>
      </c>
      <c r="J17" s="40">
        <v>2277</v>
      </c>
      <c r="K17" s="40">
        <v>212840</v>
      </c>
      <c r="L17" s="19"/>
      <c r="M17" s="40">
        <v>109.28153704759117</v>
      </c>
    </row>
    <row r="18" spans="1:13" s="4" customFormat="1" ht="12" customHeight="1">
      <c r="A18" s="34" t="s">
        <v>62</v>
      </c>
      <c r="B18" s="36"/>
      <c r="C18" s="44">
        <v>100</v>
      </c>
      <c r="D18" s="26"/>
      <c r="E18" s="40">
        <v>39171</v>
      </c>
      <c r="F18" s="40">
        <v>7304</v>
      </c>
      <c r="G18" s="40">
        <v>46475</v>
      </c>
      <c r="I18" s="40">
        <v>7450</v>
      </c>
      <c r="J18" s="40">
        <v>321</v>
      </c>
      <c r="K18" s="40">
        <v>46942</v>
      </c>
      <c r="L18" s="18"/>
      <c r="M18" s="40">
        <v>101.00484131253361</v>
      </c>
    </row>
    <row r="19" spans="1:13" s="4" customFormat="1" ht="12" customHeight="1">
      <c r="A19" s="34" t="s">
        <v>5</v>
      </c>
      <c r="B19" s="36"/>
      <c r="C19" s="44">
        <v>100</v>
      </c>
      <c r="D19" s="26"/>
      <c r="E19" s="40">
        <v>3141</v>
      </c>
      <c r="F19" s="40">
        <v>1450</v>
      </c>
      <c r="G19" s="40">
        <v>4591</v>
      </c>
      <c r="I19" s="40">
        <v>163</v>
      </c>
      <c r="J19" s="40">
        <v>45</v>
      </c>
      <c r="K19" s="40">
        <v>3349</v>
      </c>
      <c r="L19" s="18"/>
      <c r="M19" s="40">
        <v>72.94707035504247</v>
      </c>
    </row>
    <row r="20" spans="1:13" s="4" customFormat="1" ht="12" customHeight="1">
      <c r="A20" s="34" t="s">
        <v>21</v>
      </c>
      <c r="B20" s="36"/>
      <c r="C20" s="44">
        <v>100</v>
      </c>
      <c r="D20" s="26"/>
      <c r="E20" s="40">
        <v>11841</v>
      </c>
      <c r="F20" s="40">
        <v>7627</v>
      </c>
      <c r="G20" s="40">
        <v>19468</v>
      </c>
      <c r="I20" s="40">
        <v>1030</v>
      </c>
      <c r="J20" s="40">
        <v>91</v>
      </c>
      <c r="K20" s="40">
        <v>12962</v>
      </c>
      <c r="L20" s="18"/>
      <c r="M20" s="40">
        <v>66.58105609204848</v>
      </c>
    </row>
    <row r="21" spans="1:13" s="4" customFormat="1" ht="19.5" customHeight="1">
      <c r="A21" s="34" t="s">
        <v>22</v>
      </c>
      <c r="B21" s="36"/>
      <c r="C21" s="44">
        <v>100</v>
      </c>
      <c r="D21" s="26"/>
      <c r="E21" s="40">
        <v>2132</v>
      </c>
      <c r="F21" s="40">
        <v>1979</v>
      </c>
      <c r="G21" s="40">
        <v>4111</v>
      </c>
      <c r="I21" s="40">
        <v>267</v>
      </c>
      <c r="J21" s="40">
        <v>24</v>
      </c>
      <c r="K21" s="40">
        <v>2423</v>
      </c>
      <c r="L21" s="18"/>
      <c r="M21" s="40">
        <v>58.9394307954269</v>
      </c>
    </row>
    <row r="22" spans="1:13" s="4" customFormat="1" ht="12" customHeight="1">
      <c r="A22" s="34" t="s">
        <v>23</v>
      </c>
      <c r="B22" s="36"/>
      <c r="C22" s="44">
        <v>100</v>
      </c>
      <c r="D22" s="26"/>
      <c r="E22" s="40">
        <v>2697</v>
      </c>
      <c r="F22" s="40">
        <v>2264</v>
      </c>
      <c r="G22" s="40">
        <v>4961</v>
      </c>
      <c r="I22" s="40">
        <v>553</v>
      </c>
      <c r="J22" s="40">
        <v>57</v>
      </c>
      <c r="K22" s="40">
        <v>3307</v>
      </c>
      <c r="L22" s="18"/>
      <c r="M22" s="40">
        <v>66.65994759121145</v>
      </c>
    </row>
    <row r="23" spans="1:13" s="4" customFormat="1" ht="12" customHeight="1">
      <c r="A23" s="34" t="s">
        <v>63</v>
      </c>
      <c r="B23" s="36"/>
      <c r="C23" s="44">
        <v>100</v>
      </c>
      <c r="D23" s="26"/>
      <c r="E23" s="40">
        <v>3933</v>
      </c>
      <c r="F23" s="40">
        <v>1247</v>
      </c>
      <c r="G23" s="40">
        <v>5180</v>
      </c>
      <c r="I23" s="40">
        <v>263</v>
      </c>
      <c r="J23" s="40">
        <v>16</v>
      </c>
      <c r="K23" s="40">
        <v>4212</v>
      </c>
      <c r="L23" s="18"/>
      <c r="M23" s="40">
        <v>81.31274131274131</v>
      </c>
    </row>
    <row r="24" spans="1:13" s="4" customFormat="1" ht="12" customHeight="1">
      <c r="A24" s="34" t="s">
        <v>24</v>
      </c>
      <c r="B24" s="36"/>
      <c r="C24" s="44">
        <v>100</v>
      </c>
      <c r="D24" s="26"/>
      <c r="E24" s="40">
        <v>10086</v>
      </c>
      <c r="F24" s="40">
        <v>3677</v>
      </c>
      <c r="G24" s="40">
        <v>13763</v>
      </c>
      <c r="I24" s="40">
        <v>2901</v>
      </c>
      <c r="J24" s="40">
        <v>58</v>
      </c>
      <c r="K24" s="40">
        <v>13045</v>
      </c>
      <c r="L24" s="18"/>
      <c r="M24" s="40">
        <v>94.78311414662501</v>
      </c>
    </row>
    <row r="25" spans="1:13" s="4" customFormat="1" ht="12" customHeight="1">
      <c r="A25" s="34" t="s">
        <v>64</v>
      </c>
      <c r="B25" s="36"/>
      <c r="C25" s="44">
        <v>100</v>
      </c>
      <c r="D25" s="26"/>
      <c r="E25" s="40">
        <v>31259</v>
      </c>
      <c r="F25" s="40">
        <v>11247</v>
      </c>
      <c r="G25" s="40">
        <v>42506</v>
      </c>
      <c r="I25" s="40">
        <v>1173</v>
      </c>
      <c r="J25" s="40">
        <v>118</v>
      </c>
      <c r="K25" s="40">
        <v>32550</v>
      </c>
      <c r="L25" s="18"/>
      <c r="M25" s="40">
        <v>76.57742436361926</v>
      </c>
    </row>
    <row r="26" spans="1:13" s="4" customFormat="1" ht="19.5" customHeight="1">
      <c r="A26" s="34" t="s">
        <v>25</v>
      </c>
      <c r="B26" s="36"/>
      <c r="C26" s="44">
        <v>100</v>
      </c>
      <c r="D26" s="26"/>
      <c r="E26" s="40">
        <v>24495</v>
      </c>
      <c r="F26" s="40">
        <v>15399</v>
      </c>
      <c r="G26" s="40">
        <v>39894</v>
      </c>
      <c r="I26" s="40">
        <v>3332</v>
      </c>
      <c r="J26" s="40">
        <v>66</v>
      </c>
      <c r="K26" s="40">
        <v>27893</v>
      </c>
      <c r="L26" s="18"/>
      <c r="M26" s="40">
        <v>69.91778212262496</v>
      </c>
    </row>
    <row r="27" spans="1:13" s="4" customFormat="1" ht="12" customHeight="1">
      <c r="A27" s="34" t="s">
        <v>26</v>
      </c>
      <c r="B27" s="36"/>
      <c r="C27" s="44">
        <v>100</v>
      </c>
      <c r="D27" s="26"/>
      <c r="E27" s="40">
        <v>33894</v>
      </c>
      <c r="F27" s="40">
        <v>5724</v>
      </c>
      <c r="G27" s="40">
        <v>39618</v>
      </c>
      <c r="I27" s="40">
        <v>18453</v>
      </c>
      <c r="J27" s="40">
        <v>3199</v>
      </c>
      <c r="K27" s="40">
        <v>55546</v>
      </c>
      <c r="L27" s="18"/>
      <c r="M27" s="40">
        <v>140.20394770054017</v>
      </c>
    </row>
    <row r="28" spans="1:13" s="4" customFormat="1" ht="12" customHeight="1">
      <c r="A28" s="34" t="s">
        <v>27</v>
      </c>
      <c r="B28" s="36"/>
      <c r="C28" s="44">
        <v>100</v>
      </c>
      <c r="D28" s="26"/>
      <c r="E28" s="40">
        <v>27681</v>
      </c>
      <c r="F28" s="40">
        <v>16828</v>
      </c>
      <c r="G28" s="40">
        <v>44509</v>
      </c>
      <c r="I28" s="40">
        <v>9103</v>
      </c>
      <c r="J28" s="40">
        <v>1458</v>
      </c>
      <c r="K28" s="40">
        <v>38242</v>
      </c>
      <c r="L28" s="18"/>
      <c r="M28" s="40">
        <v>85.91970163337751</v>
      </c>
    </row>
    <row r="29" spans="1:13" s="4" customFormat="1" ht="12" customHeight="1">
      <c r="A29" s="34" t="s">
        <v>28</v>
      </c>
      <c r="B29" s="36"/>
      <c r="C29" s="44">
        <v>75</v>
      </c>
      <c r="D29" s="26"/>
      <c r="E29" s="40">
        <v>6559</v>
      </c>
      <c r="F29" s="40">
        <v>2482</v>
      </c>
      <c r="G29" s="40">
        <v>9041</v>
      </c>
      <c r="I29" s="40">
        <v>945</v>
      </c>
      <c r="J29" s="40">
        <v>287</v>
      </c>
      <c r="K29" s="40">
        <v>7791</v>
      </c>
      <c r="L29" s="18"/>
      <c r="M29" s="40">
        <v>86.1740957858644</v>
      </c>
    </row>
    <row r="30" spans="1:13" s="4" customFormat="1" ht="12" customHeight="1">
      <c r="A30" s="34" t="s">
        <v>31</v>
      </c>
      <c r="B30" s="36"/>
      <c r="C30" s="44">
        <v>100</v>
      </c>
      <c r="D30" s="26"/>
      <c r="E30" s="40">
        <v>4828</v>
      </c>
      <c r="F30" s="40">
        <v>2314</v>
      </c>
      <c r="G30" s="40">
        <v>7142</v>
      </c>
      <c r="I30" s="40">
        <v>8189</v>
      </c>
      <c r="J30" s="40">
        <v>148</v>
      </c>
      <c r="K30" s="40">
        <v>13165</v>
      </c>
      <c r="L30" s="18"/>
      <c r="M30" s="40">
        <v>184.3321198543825</v>
      </c>
    </row>
    <row r="31" spans="1:13" s="4" customFormat="1" ht="19.5" customHeight="1">
      <c r="A31" s="34" t="s">
        <v>32</v>
      </c>
      <c r="B31" s="36"/>
      <c r="C31" s="44">
        <v>100</v>
      </c>
      <c r="D31" s="26"/>
      <c r="E31" s="40">
        <v>1223</v>
      </c>
      <c r="F31" s="40">
        <v>1188</v>
      </c>
      <c r="G31" s="40">
        <v>2411</v>
      </c>
      <c r="I31" s="40">
        <v>750</v>
      </c>
      <c r="J31" s="40">
        <v>189</v>
      </c>
      <c r="K31" s="40">
        <v>2162</v>
      </c>
      <c r="L31" s="18"/>
      <c r="M31" s="40">
        <v>89.67233513065118</v>
      </c>
    </row>
    <row r="32" spans="1:13" s="4" customFormat="1" ht="12" customHeight="1">
      <c r="A32" s="34" t="s">
        <v>33</v>
      </c>
      <c r="B32" s="36"/>
      <c r="C32" s="44">
        <v>100</v>
      </c>
      <c r="D32" s="26"/>
      <c r="E32" s="40">
        <v>54885</v>
      </c>
      <c r="F32" s="40">
        <v>12315</v>
      </c>
      <c r="G32" s="40">
        <v>67200</v>
      </c>
      <c r="I32" s="40">
        <v>8257</v>
      </c>
      <c r="J32" s="40">
        <v>2751</v>
      </c>
      <c r="K32" s="40">
        <v>65893</v>
      </c>
      <c r="L32" s="18"/>
      <c r="M32" s="40">
        <v>98.05505952380952</v>
      </c>
    </row>
    <row r="33" spans="1:13" s="4" customFormat="1" ht="12" customHeight="1">
      <c r="A33" s="34" t="s">
        <v>34</v>
      </c>
      <c r="B33" s="36"/>
      <c r="C33" s="44">
        <v>100</v>
      </c>
      <c r="D33" s="26"/>
      <c r="E33" s="40">
        <v>24541</v>
      </c>
      <c r="F33" s="40">
        <v>4196</v>
      </c>
      <c r="G33" s="40">
        <v>28737</v>
      </c>
      <c r="I33" s="40">
        <v>4667</v>
      </c>
      <c r="J33" s="40">
        <v>4348</v>
      </c>
      <c r="K33" s="40">
        <v>33556</v>
      </c>
      <c r="L33" s="18"/>
      <c r="M33" s="40">
        <v>116.76932178028326</v>
      </c>
    </row>
    <row r="34" spans="1:13" s="4" customFormat="1" ht="12" customHeight="1">
      <c r="A34" s="34" t="s">
        <v>65</v>
      </c>
      <c r="B34" s="36"/>
      <c r="C34" s="44">
        <v>100</v>
      </c>
      <c r="D34" s="26"/>
      <c r="E34" s="40">
        <v>55058</v>
      </c>
      <c r="F34" s="40">
        <v>11931</v>
      </c>
      <c r="G34" s="40">
        <v>66989</v>
      </c>
      <c r="I34" s="40">
        <v>13283</v>
      </c>
      <c r="J34" s="40">
        <v>565</v>
      </c>
      <c r="K34" s="40">
        <v>68906</v>
      </c>
      <c r="L34" s="18"/>
      <c r="M34" s="40">
        <v>102.86166385525982</v>
      </c>
    </row>
    <row r="35" spans="1:13" s="4" customFormat="1" ht="12" customHeight="1">
      <c r="A35" s="34" t="s">
        <v>35</v>
      </c>
      <c r="B35" s="36"/>
      <c r="C35" s="44">
        <v>100</v>
      </c>
      <c r="D35" s="26"/>
      <c r="E35" s="40">
        <v>23091</v>
      </c>
      <c r="F35" s="40">
        <v>6928</v>
      </c>
      <c r="G35" s="40">
        <v>30019</v>
      </c>
      <c r="I35" s="40">
        <v>4754</v>
      </c>
      <c r="J35" s="40">
        <v>420</v>
      </c>
      <c r="K35" s="40">
        <v>28265</v>
      </c>
      <c r="L35" s="18"/>
      <c r="M35" s="40">
        <v>94.15703387854359</v>
      </c>
    </row>
    <row r="36" spans="1:13" s="4" customFormat="1" ht="19.5" customHeight="1">
      <c r="A36" s="34" t="s">
        <v>36</v>
      </c>
      <c r="B36" s="36"/>
      <c r="C36" s="44">
        <v>100</v>
      </c>
      <c r="D36" s="26"/>
      <c r="E36" s="40">
        <v>54773</v>
      </c>
      <c r="F36" s="40">
        <v>3088</v>
      </c>
      <c r="G36" s="40">
        <v>57861</v>
      </c>
      <c r="I36" s="40">
        <v>2365</v>
      </c>
      <c r="J36" s="40">
        <v>1807</v>
      </c>
      <c r="K36" s="40">
        <v>58945</v>
      </c>
      <c r="L36" s="18"/>
      <c r="M36" s="40">
        <v>101.87345534989025</v>
      </c>
    </row>
    <row r="37" spans="1:13" s="4" customFormat="1" ht="12" customHeight="1">
      <c r="A37" s="34" t="s">
        <v>66</v>
      </c>
      <c r="B37" s="36"/>
      <c r="C37" s="44">
        <v>100</v>
      </c>
      <c r="D37" s="26"/>
      <c r="E37" s="40">
        <v>121162</v>
      </c>
      <c r="F37" s="40">
        <v>6556</v>
      </c>
      <c r="G37" s="40">
        <v>127718</v>
      </c>
      <c r="I37" s="40">
        <v>18961</v>
      </c>
      <c r="J37" s="40">
        <v>3802</v>
      </c>
      <c r="K37" s="40">
        <v>143925</v>
      </c>
      <c r="L37" s="18"/>
      <c r="M37" s="40">
        <v>112.68967569175841</v>
      </c>
    </row>
    <row r="38" spans="1:13" s="4" customFormat="1" ht="12" customHeight="1">
      <c r="A38" s="34" t="s">
        <v>67</v>
      </c>
      <c r="B38" s="36"/>
      <c r="C38" s="44">
        <v>100</v>
      </c>
      <c r="D38" s="26"/>
      <c r="E38" s="40">
        <v>41529</v>
      </c>
      <c r="F38" s="40">
        <v>9554</v>
      </c>
      <c r="G38" s="40">
        <v>51083</v>
      </c>
      <c r="I38" s="40">
        <v>3939</v>
      </c>
      <c r="J38" s="40">
        <v>1746</v>
      </c>
      <c r="K38" s="40">
        <v>47214</v>
      </c>
      <c r="L38" s="18"/>
      <c r="M38" s="40">
        <v>92.4260517197502</v>
      </c>
    </row>
    <row r="39" spans="1:13" s="4" customFormat="1" ht="12" customHeight="1">
      <c r="A39" s="34" t="s">
        <v>37</v>
      </c>
      <c r="B39" s="36"/>
      <c r="C39" s="44">
        <v>100</v>
      </c>
      <c r="D39" s="26"/>
      <c r="E39" s="40">
        <v>27561</v>
      </c>
      <c r="F39" s="40">
        <v>5314</v>
      </c>
      <c r="G39" s="40">
        <v>32875</v>
      </c>
      <c r="I39" s="40">
        <v>1307</v>
      </c>
      <c r="J39" s="40">
        <v>89</v>
      </c>
      <c r="K39" s="40">
        <v>28957</v>
      </c>
      <c r="L39" s="18"/>
      <c r="M39" s="40">
        <v>88.08212927756654</v>
      </c>
    </row>
    <row r="40" spans="1:13" s="4" customFormat="1" ht="12" customHeight="1">
      <c r="A40" s="34" t="s">
        <v>68</v>
      </c>
      <c r="B40" s="36"/>
      <c r="C40" s="44">
        <v>94.44444444444444</v>
      </c>
      <c r="D40" s="26"/>
      <c r="E40" s="40">
        <v>97832</v>
      </c>
      <c r="F40" s="40">
        <v>3375</v>
      </c>
      <c r="G40" s="40">
        <v>101207</v>
      </c>
      <c r="I40" s="40">
        <v>6510</v>
      </c>
      <c r="J40" s="40">
        <v>7789</v>
      </c>
      <c r="K40" s="40">
        <v>112131</v>
      </c>
      <c r="L40" s="18"/>
      <c r="M40" s="40">
        <v>110.79371980198998</v>
      </c>
    </row>
    <row r="41" spans="1:13" s="4" customFormat="1" ht="11.25" customHeight="1">
      <c r="A41" s="34" t="s">
        <v>38</v>
      </c>
      <c r="B41" s="36"/>
      <c r="C41" s="44">
        <v>100</v>
      </c>
      <c r="D41" s="26"/>
      <c r="E41" s="40">
        <v>12019</v>
      </c>
      <c r="F41" s="40">
        <v>3359</v>
      </c>
      <c r="G41" s="40">
        <v>15378</v>
      </c>
      <c r="I41" s="40">
        <v>1583</v>
      </c>
      <c r="J41" s="40">
        <v>87</v>
      </c>
      <c r="K41" s="40">
        <v>13689</v>
      </c>
      <c r="L41" s="18"/>
      <c r="M41" s="40">
        <v>89.01677721420211</v>
      </c>
    </row>
    <row r="42" spans="1:13" s="5" customFormat="1" ht="19.5" customHeight="1">
      <c r="A42" s="39" t="s">
        <v>9</v>
      </c>
      <c r="B42" s="39"/>
      <c r="C42" s="41">
        <v>99.45205479452055</v>
      </c>
      <c r="D42" s="42"/>
      <c r="E42" s="43">
        <v>1097179</v>
      </c>
      <c r="F42" s="43">
        <v>167887</v>
      </c>
      <c r="G42" s="43">
        <v>1265066</v>
      </c>
      <c r="H42" s="43"/>
      <c r="I42" s="43">
        <v>167887</v>
      </c>
      <c r="J42" s="43">
        <v>34193</v>
      </c>
      <c r="K42" s="43">
        <v>1299259</v>
      </c>
      <c r="L42" s="43"/>
      <c r="M42" s="43">
        <v>102.7028629336335</v>
      </c>
    </row>
    <row r="43" ht="12" customHeight="1">
      <c r="A43" s="1"/>
    </row>
    <row r="44" ht="15.75" customHeight="1">
      <c r="A44" t="s">
        <v>39</v>
      </c>
    </row>
    <row r="45" ht="12" customHeight="1">
      <c r="A45" t="s">
        <v>54</v>
      </c>
    </row>
    <row r="46" ht="12" customHeight="1">
      <c r="A46" t="s">
        <v>10</v>
      </c>
    </row>
    <row r="47" spans="1:13" s="5" customFormat="1" ht="12" customHeight="1">
      <c r="A47" t="s">
        <v>69</v>
      </c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5" customFormat="1" ht="12" customHeight="1">
      <c r="A48" t="s">
        <v>57</v>
      </c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2" customHeight="1">
      <c r="A49" s="38" t="s">
        <v>70</v>
      </c>
    </row>
    <row r="50" ht="12" customHeight="1">
      <c r="A50" s="38" t="s">
        <v>71</v>
      </c>
    </row>
    <row r="51" spans="1:13" s="5" customFormat="1" ht="12" customHeight="1">
      <c r="A51" t="s">
        <v>72</v>
      </c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5" customFormat="1" ht="12" customHeight="1">
      <c r="A52" s="45" t="s">
        <v>73</v>
      </c>
      <c r="B52" s="7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5" customFormat="1" ht="12" customHeight="1">
      <c r="A53" s="45" t="s">
        <v>74</v>
      </c>
      <c r="B53" s="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s="5" customFormat="1" ht="12" customHeight="1">
      <c r="A54" s="50" t="s">
        <v>75</v>
      </c>
      <c r="B54" s="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" customHeight="1">
      <c r="A55" s="10" t="s">
        <v>76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s="5" customFormat="1" ht="15.75" customHeight="1">
      <c r="A56" s="2" t="s">
        <v>55</v>
      </c>
      <c r="B56" s="7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3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</row>
  </sheetData>
  <sheetProtection/>
  <mergeCells count="1">
    <mergeCell ref="M8:M1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Messeiller Yves (DF)</cp:lastModifiedBy>
  <cp:lastPrinted>2012-07-24T11:39:51Z</cp:lastPrinted>
  <dcterms:created xsi:type="dcterms:W3CDTF">1999-01-29T13:26:37Z</dcterms:created>
  <dcterms:modified xsi:type="dcterms:W3CDTF">2017-10-12T10:46:38Z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cation">
    <vt:lpwstr>Annuaire statistique</vt:lpwstr>
  </property>
</Properties>
</file>