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775" windowHeight="8580" activeTab="0"/>
  </bookViews>
  <sheets>
    <sheet name="T 01.05.2.04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<sst xmlns="http://schemas.openxmlformats.org/spreadsheetml/2006/main" count="65" uniqueCount="42">
  <si>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Canton de Genève</t>
  </si>
  <si>
    <t>Etrangers</t>
  </si>
  <si>
    <t>Europe</t>
  </si>
  <si>
    <t>Total</t>
  </si>
  <si>
    <t>Suisse</t>
  </si>
  <si>
    <t>Portugal</t>
  </si>
  <si>
    <t>Italie</t>
  </si>
  <si>
    <t>France</t>
  </si>
  <si>
    <t>Espagne</t>
  </si>
  <si>
    <t>Amérique du Nord</t>
  </si>
  <si>
    <t>Amérique latine</t>
  </si>
  <si>
    <t>Afrique</t>
  </si>
  <si>
    <t>Asie</t>
  </si>
  <si>
    <t>Autres</t>
  </si>
  <si>
    <t>Autres pays d'Europe</t>
  </si>
  <si>
    <t>Proche-orient</t>
  </si>
  <si>
    <t>Répartition en %</t>
  </si>
  <si>
    <t>Ex-Yougoslavie</t>
  </si>
  <si>
    <t>Office cantonal de la statistique - OCSTAT</t>
  </si>
  <si>
    <t>Effectifs</t>
  </si>
  <si>
    <t>familiaux</t>
  </si>
  <si>
    <t>Ménages</t>
  </si>
  <si>
    <t>Ménages familiaux</t>
  </si>
  <si>
    <t>Couples</t>
  </si>
  <si>
    <t>sans enfant</t>
  </si>
  <si>
    <t>avec enfant(s)</t>
  </si>
  <si>
    <t>monoparentaux</t>
  </si>
  <si>
    <t>(1) Ménages privés : personnes vivant seules dans leur logement ou groupes de personnes vivant dans le même logement.</t>
  </si>
  <si>
    <t>Union européenne (UE) à 25</t>
  </si>
  <si>
    <t>Autres pays de l'UE</t>
  </si>
  <si>
    <t>Reste de l'Europe</t>
  </si>
  <si>
    <t xml:space="preserve">Ménages privés selon le type et la nationalité de la personne de référence, </t>
  </si>
  <si>
    <r>
      <t>en 2000</t>
    </r>
    <r>
      <rPr>
        <sz val="10"/>
        <rFont val="Arial Narrow"/>
        <family val="2"/>
      </rPr>
      <t xml:space="preserve"> (1)</t>
    </r>
  </si>
  <si>
    <t xml:space="preserve">Situation au début décembre </t>
  </si>
  <si>
    <r>
      <t>Source</t>
    </r>
    <r>
      <rPr>
        <i/>
        <sz val="8"/>
        <rFont val="Arial Narrow"/>
        <family val="0"/>
      </rPr>
      <t xml:space="preserve"> : Office fédéral de la statistique - Recensements fédéraux de la population et des logements</t>
    </r>
  </si>
  <si>
    <t xml:space="preserve"> ménages privés</t>
  </si>
  <si>
    <t>non</t>
  </si>
  <si>
    <t>d'une</t>
  </si>
  <si>
    <t>Ensemble</t>
  </si>
  <si>
    <t>des</t>
  </si>
  <si>
    <t>personne</t>
  </si>
  <si>
    <t>T 01.05.2.04</t>
  </si>
</sst>
</file>

<file path=xl/styles.xml><?xml version="1.0" encoding="utf-8"?>
<styleSheet xmlns="http://schemas.openxmlformats.org/spreadsheetml/2006/main">
  <numFmts count="5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_ * #,##0.0_ ;_ * \-#,##0.0_ ;_ * &quot;-&quot;??_ ;_ @_ "/>
    <numFmt numFmtId="172" formatCode="_ * #,##0_ ;_ * \-#,##0_ ;_ * &quot;-&quot;??_ ;_ @_ "/>
    <numFmt numFmtId="173" formatCode="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\-0.00"/>
    <numFmt numFmtId="183" formatCode="\-0"/>
    <numFmt numFmtId="184" formatCode="#\ ##0"/>
    <numFmt numFmtId="185" formatCode="_ * #,##0.000_ ;_ * \-#,##0.000_ ;_ * &quot;-&quot;??_ ;_ @_ "/>
    <numFmt numFmtId="186" formatCode="#,##0.00_ ;\-#,##0.00\ "/>
    <numFmt numFmtId="187" formatCode="#,##0.0"/>
    <numFmt numFmtId="188" formatCode="#,##0;\-#,##0;\-;"/>
    <numFmt numFmtId="189" formatCode="#,##0.0;\-#,##0.0;\-;"/>
    <numFmt numFmtId="190" formatCode="&quot; &quot;#,##0"/>
    <numFmt numFmtId="191" formatCode="#,##0.000_ ;\-#,##0.000\ "/>
    <numFmt numFmtId="192" formatCode="_ [$€-2]\ * #,##0.00_ ;_ [$€-2]\ * \-#,##0.00_ ;_ [$€-2]\ * &quot;-&quot;??_ "/>
    <numFmt numFmtId="193" formatCode="&quot;Vrai&quot;;&quot;Vrai&quot;;&quot;Faux&quot;"/>
    <numFmt numFmtId="194" formatCode="&quot;Actif&quot;;&quot;Actif&quot;;&quot;Inactif&quot;"/>
    <numFmt numFmtId="195" formatCode="00&quot;  -  &quot;00"/>
    <numFmt numFmtId="196" formatCode="#\ ###\ ##0"/>
    <numFmt numFmtId="197" formatCode="&quot; &quot;0.0"/>
    <numFmt numFmtId="198" formatCode="#\ ####\ ##0"/>
    <numFmt numFmtId="199" formatCode="&quot;- &quot;#,##0"/>
    <numFmt numFmtId="200" formatCode="0&quot; - &quot;##"/>
    <numFmt numFmtId="201" formatCode="&quot; &quot;\ 0.00"/>
    <numFmt numFmtId="202" formatCode="##&quot; - &quot;##"/>
    <numFmt numFmtId="203" formatCode="&quot;   -- &quot;General"/>
    <numFmt numFmtId="204" formatCode="&quot;  &quot;0"/>
    <numFmt numFmtId="205" formatCode="\ #,##0;\ \-\ #,##0;\ &quot;-&quot;"/>
    <numFmt numFmtId="206" formatCode="&quot; &quot;\ 0.0"/>
    <numFmt numFmtId="207" formatCode="&quot;  &quot;0.0"/>
    <numFmt numFmtId="208" formatCode="#,##0;\ \-\ #,##0;\ &quot;-&quot;;"/>
    <numFmt numFmtId="209" formatCode="&quot; &quot;\ 0"/>
    <numFmt numFmtId="210" formatCode="&quot; &quot;#,##0.0"/>
    <numFmt numFmtId="211" formatCode="#,##0.000"/>
  </numFmts>
  <fonts count="48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indexed="12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i/>
      <sz val="11"/>
      <color indexed="9"/>
      <name val="Arial Narrow"/>
      <family val="0"/>
    </font>
    <font>
      <i/>
      <sz val="11"/>
      <color indexed="10"/>
      <name val="Arial Narrow"/>
      <family val="0"/>
    </font>
    <font>
      <sz val="9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9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48" applyNumberFormat="1" applyFont="1" applyAlignment="1">
      <alignment/>
    </xf>
    <xf numFmtId="3" fontId="4" fillId="0" borderId="0" xfId="48" applyNumberFormat="1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10" xfId="0" applyFont="1" applyBorder="1" applyAlignment="1">
      <alignment horizontal="right"/>
    </xf>
    <xf numFmtId="17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3" fontId="4" fillId="0" borderId="0" xfId="0" applyNumberFormat="1" applyFont="1" applyAlignment="1">
      <alignment/>
    </xf>
    <xf numFmtId="17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lef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48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8</xdr:col>
      <xdr:colOff>666750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J1" sqref="J1"/>
    </sheetView>
  </sheetViews>
  <sheetFormatPr defaultColWidth="12" defaultRowHeight="11.25"/>
  <cols>
    <col min="1" max="1" width="29.16015625" style="2" customWidth="1"/>
    <col min="2" max="2" width="9.83203125" style="2" customWidth="1"/>
    <col min="3" max="4" width="12.83203125" style="2" customWidth="1"/>
    <col min="5" max="5" width="10.83203125" style="2" customWidth="1"/>
    <col min="6" max="6" width="3" style="2" customWidth="1"/>
    <col min="7" max="9" width="11.83203125" style="2" customWidth="1"/>
    <col min="10" max="16384" width="12" style="2" customWidth="1"/>
  </cols>
  <sheetData>
    <row r="1" s="20" customFormat="1" ht="34.5" customHeight="1">
      <c r="A1" s="19" t="s">
        <v>18</v>
      </c>
    </row>
    <row r="2" spans="1:9" s="24" customFormat="1" ht="4.5" customHeight="1" thickBot="1">
      <c r="A2" s="21"/>
      <c r="B2" s="21"/>
      <c r="C2" s="22"/>
      <c r="D2" s="21"/>
      <c r="E2" s="21"/>
      <c r="F2" s="21"/>
      <c r="G2" s="21"/>
      <c r="H2" s="23"/>
      <c r="I2" s="21"/>
    </row>
    <row r="3" spans="1:9" ht="39.75" customHeight="1">
      <c r="A3" s="1" t="s">
        <v>31</v>
      </c>
      <c r="I3" s="12"/>
    </row>
    <row r="4" spans="1:9" s="12" customFormat="1" ht="15" customHeight="1">
      <c r="A4" s="1" t="s">
        <v>32</v>
      </c>
      <c r="B4" s="16"/>
      <c r="C4" s="15"/>
      <c r="D4" s="15"/>
      <c r="E4" s="15"/>
      <c r="F4" s="15"/>
      <c r="G4" s="13"/>
      <c r="H4" s="15"/>
      <c r="I4" s="26" t="s">
        <v>41</v>
      </c>
    </row>
    <row r="5" spans="1:9" s="12" customFormat="1" ht="15" customHeight="1">
      <c r="A5" s="25" t="s">
        <v>33</v>
      </c>
      <c r="B5" s="16"/>
      <c r="C5" s="15"/>
      <c r="D5" s="15"/>
      <c r="E5" s="15"/>
      <c r="F5" s="15"/>
      <c r="G5" s="13"/>
      <c r="H5" s="15"/>
      <c r="I5" s="27" t="s">
        <v>0</v>
      </c>
    </row>
    <row r="6" spans="1:9" ht="3.75" customHeight="1">
      <c r="A6" s="10"/>
      <c r="B6" s="10"/>
      <c r="C6" s="10"/>
      <c r="D6" s="10"/>
      <c r="E6" s="10"/>
      <c r="F6" s="10"/>
      <c r="G6" s="10"/>
      <c r="H6" s="10"/>
      <c r="I6" s="10"/>
    </row>
    <row r="7" ht="3.75" customHeight="1"/>
    <row r="8" spans="5:9" ht="12" customHeight="1">
      <c r="E8" s="4" t="s">
        <v>22</v>
      </c>
      <c r="G8" s="32" t="s">
        <v>21</v>
      </c>
      <c r="H8" s="32" t="s">
        <v>21</v>
      </c>
      <c r="I8" s="33" t="s">
        <v>38</v>
      </c>
    </row>
    <row r="9" spans="2:9" ht="3.75" customHeight="1">
      <c r="B9" s="3"/>
      <c r="C9" s="3"/>
      <c r="D9" s="3"/>
      <c r="E9" s="3"/>
      <c r="F9" s="12"/>
      <c r="G9" s="32"/>
      <c r="H9" s="32"/>
      <c r="I9" s="33"/>
    </row>
    <row r="10" spans="7:9" ht="3.75" customHeight="1">
      <c r="G10" s="32"/>
      <c r="H10" s="32"/>
      <c r="I10" s="33"/>
    </row>
    <row r="11" spans="2:9" ht="12" customHeight="1">
      <c r="B11" s="4" t="s">
        <v>23</v>
      </c>
      <c r="C11" s="4" t="s">
        <v>23</v>
      </c>
      <c r="D11" s="4" t="s">
        <v>21</v>
      </c>
      <c r="E11" s="4"/>
      <c r="G11" s="4" t="s">
        <v>36</v>
      </c>
      <c r="H11" s="4" t="s">
        <v>37</v>
      </c>
      <c r="I11" s="18" t="s">
        <v>39</v>
      </c>
    </row>
    <row r="12" spans="2:9" s="4" customFormat="1" ht="12" customHeight="1">
      <c r="B12" s="4" t="s">
        <v>24</v>
      </c>
      <c r="C12" s="4" t="s">
        <v>25</v>
      </c>
      <c r="D12" s="4" t="s">
        <v>26</v>
      </c>
      <c r="E12" s="4" t="s">
        <v>3</v>
      </c>
      <c r="G12" s="4" t="s">
        <v>20</v>
      </c>
      <c r="H12" s="4" t="s">
        <v>40</v>
      </c>
      <c r="I12" s="18" t="s">
        <v>35</v>
      </c>
    </row>
    <row r="13" spans="1:9" ht="3.7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ht="3.75" customHeight="1"/>
    <row r="15" ht="19.5" customHeight="1">
      <c r="A15" s="17" t="s">
        <v>19</v>
      </c>
    </row>
    <row r="16" spans="1:9" s="5" customFormat="1" ht="19.5" customHeight="1">
      <c r="A16" s="5" t="s">
        <v>4</v>
      </c>
      <c r="B16" s="7">
        <v>27819</v>
      </c>
      <c r="C16" s="7">
        <v>25366</v>
      </c>
      <c r="D16" s="7">
        <v>8791</v>
      </c>
      <c r="E16" s="7">
        <f>SUM(B16:D16)</f>
        <v>61976</v>
      </c>
      <c r="F16" s="7"/>
      <c r="G16" s="7">
        <v>2685</v>
      </c>
      <c r="H16" s="7">
        <v>54431</v>
      </c>
      <c r="I16" s="7">
        <v>119092</v>
      </c>
    </row>
    <row r="17" spans="1:9" s="5" customFormat="1" ht="15.75" customHeight="1">
      <c r="A17" s="5" t="s">
        <v>1</v>
      </c>
      <c r="B17" s="7">
        <f aca="true" t="shared" si="0" ref="B17:I17">B34-B16</f>
        <v>12843</v>
      </c>
      <c r="C17" s="7">
        <f t="shared" si="0"/>
        <v>22056</v>
      </c>
      <c r="D17" s="7">
        <f t="shared" si="0"/>
        <v>4177</v>
      </c>
      <c r="E17" s="7">
        <f aca="true" t="shared" si="1" ref="E17:E34">SUM(B17:D17)</f>
        <v>39076</v>
      </c>
      <c r="F17" s="7"/>
      <c r="G17" s="7">
        <f t="shared" si="0"/>
        <v>1354</v>
      </c>
      <c r="H17" s="7">
        <f>H34-H16</f>
        <v>22089</v>
      </c>
      <c r="I17" s="7">
        <f t="shared" si="0"/>
        <v>62519</v>
      </c>
    </row>
    <row r="18" spans="1:9" ht="15.75" customHeight="1">
      <c r="A18" s="2" t="s">
        <v>2</v>
      </c>
      <c r="B18" s="6">
        <v>10827</v>
      </c>
      <c r="C18" s="6">
        <v>18579</v>
      </c>
      <c r="D18" s="6">
        <v>3104</v>
      </c>
      <c r="E18" s="6">
        <f t="shared" si="1"/>
        <v>32510</v>
      </c>
      <c r="F18" s="6"/>
      <c r="G18" s="6">
        <v>1005</v>
      </c>
      <c r="H18" s="6">
        <v>17308</v>
      </c>
      <c r="I18" s="6">
        <v>50823</v>
      </c>
    </row>
    <row r="19" spans="1:9" ht="12.75" customHeight="1">
      <c r="A19" s="8" t="s">
        <v>28</v>
      </c>
      <c r="B19" s="6">
        <v>10142</v>
      </c>
      <c r="C19" s="6">
        <v>16456</v>
      </c>
      <c r="D19" s="6">
        <v>2831</v>
      </c>
      <c r="E19" s="6">
        <f t="shared" si="1"/>
        <v>29429</v>
      </c>
      <c r="F19" s="6"/>
      <c r="G19" s="6">
        <v>916</v>
      </c>
      <c r="H19" s="6">
        <v>16193</v>
      </c>
      <c r="I19" s="6">
        <v>46538</v>
      </c>
    </row>
    <row r="20" spans="1:9" ht="12.75" customHeight="1">
      <c r="A20" s="9" t="s">
        <v>5</v>
      </c>
      <c r="B20" s="6">
        <v>1491</v>
      </c>
      <c r="C20" s="6">
        <v>5622</v>
      </c>
      <c r="D20" s="6">
        <v>665</v>
      </c>
      <c r="E20" s="6">
        <f t="shared" si="1"/>
        <v>7778</v>
      </c>
      <c r="F20" s="6"/>
      <c r="G20" s="6">
        <v>127</v>
      </c>
      <c r="H20" s="6">
        <v>2060</v>
      </c>
      <c r="I20" s="6">
        <v>9965</v>
      </c>
    </row>
    <row r="21" spans="1:9" ht="12.75" customHeight="1">
      <c r="A21" s="9" t="s">
        <v>6</v>
      </c>
      <c r="B21" s="6">
        <v>3041</v>
      </c>
      <c r="C21" s="6">
        <v>3877</v>
      </c>
      <c r="D21" s="6">
        <v>575</v>
      </c>
      <c r="E21" s="6">
        <f t="shared" si="1"/>
        <v>7493</v>
      </c>
      <c r="F21" s="6"/>
      <c r="G21" s="6">
        <v>223</v>
      </c>
      <c r="H21" s="6">
        <v>3812</v>
      </c>
      <c r="I21" s="6">
        <v>11528</v>
      </c>
    </row>
    <row r="22" spans="1:9" ht="12.75" customHeight="1">
      <c r="A22" s="9" t="s">
        <v>7</v>
      </c>
      <c r="B22" s="6">
        <v>2171</v>
      </c>
      <c r="C22" s="6">
        <v>2103</v>
      </c>
      <c r="D22" s="6">
        <v>627</v>
      </c>
      <c r="E22" s="6">
        <f t="shared" si="1"/>
        <v>4901</v>
      </c>
      <c r="F22" s="6"/>
      <c r="G22" s="6">
        <v>241</v>
      </c>
      <c r="H22" s="6">
        <v>4208</v>
      </c>
      <c r="I22" s="6">
        <v>9350</v>
      </c>
    </row>
    <row r="23" spans="1:9" ht="12.75" customHeight="1">
      <c r="A23" s="9" t="s">
        <v>8</v>
      </c>
      <c r="B23" s="6">
        <v>1628</v>
      </c>
      <c r="C23" s="6">
        <v>2943</v>
      </c>
      <c r="D23" s="6">
        <v>528</v>
      </c>
      <c r="E23" s="6">
        <f t="shared" si="1"/>
        <v>5099</v>
      </c>
      <c r="F23" s="6"/>
      <c r="G23" s="6">
        <v>151</v>
      </c>
      <c r="H23" s="6">
        <v>2575</v>
      </c>
      <c r="I23" s="6">
        <v>7825</v>
      </c>
    </row>
    <row r="24" spans="1:9" ht="12.75" customHeight="1">
      <c r="A24" s="9" t="s">
        <v>29</v>
      </c>
      <c r="B24" s="6">
        <v>1811</v>
      </c>
      <c r="C24" s="6">
        <v>1911</v>
      </c>
      <c r="D24" s="6">
        <v>436</v>
      </c>
      <c r="E24" s="6">
        <f t="shared" si="1"/>
        <v>4158</v>
      </c>
      <c r="F24" s="6"/>
      <c r="G24" s="6">
        <v>174</v>
      </c>
      <c r="H24" s="6">
        <v>3538</v>
      </c>
      <c r="I24" s="6">
        <v>7870</v>
      </c>
    </row>
    <row r="25" spans="1:9" ht="12.75" customHeight="1">
      <c r="A25" s="8" t="s">
        <v>30</v>
      </c>
      <c r="B25" s="6">
        <v>685</v>
      </c>
      <c r="C25" s="6">
        <v>2123</v>
      </c>
      <c r="D25" s="6">
        <v>273</v>
      </c>
      <c r="E25" s="6">
        <f t="shared" si="1"/>
        <v>3081</v>
      </c>
      <c r="F25" s="6"/>
      <c r="G25" s="6">
        <v>89</v>
      </c>
      <c r="H25" s="6">
        <v>1115</v>
      </c>
      <c r="I25" s="6">
        <v>4285</v>
      </c>
    </row>
    <row r="26" spans="1:9" ht="12.75" customHeight="1">
      <c r="A26" s="9" t="s">
        <v>17</v>
      </c>
      <c r="B26" s="6">
        <v>348</v>
      </c>
      <c r="C26" s="6">
        <v>1464</v>
      </c>
      <c r="D26" s="6">
        <v>148</v>
      </c>
      <c r="E26" s="6">
        <f t="shared" si="1"/>
        <v>1960</v>
      </c>
      <c r="F26" s="6"/>
      <c r="G26" s="6">
        <v>34</v>
      </c>
      <c r="H26" s="6">
        <v>453</v>
      </c>
      <c r="I26" s="6">
        <v>2447</v>
      </c>
    </row>
    <row r="27" spans="1:9" ht="12.75" customHeight="1">
      <c r="A27" s="9" t="s">
        <v>14</v>
      </c>
      <c r="B27" s="6">
        <v>337</v>
      </c>
      <c r="C27" s="6">
        <v>659</v>
      </c>
      <c r="D27" s="6">
        <v>125</v>
      </c>
      <c r="E27" s="6">
        <f t="shared" si="1"/>
        <v>1121</v>
      </c>
      <c r="F27" s="6"/>
      <c r="G27" s="6">
        <v>55</v>
      </c>
      <c r="H27" s="6">
        <v>662</v>
      </c>
      <c r="I27" s="6">
        <v>1838</v>
      </c>
    </row>
    <row r="28" spans="1:9" ht="15.75" customHeight="1">
      <c r="A28" s="2" t="s">
        <v>9</v>
      </c>
      <c r="B28" s="6">
        <v>409</v>
      </c>
      <c r="C28" s="6">
        <v>553</v>
      </c>
      <c r="D28" s="6">
        <v>87</v>
      </c>
      <c r="E28" s="6">
        <f t="shared" si="1"/>
        <v>1049</v>
      </c>
      <c r="F28" s="6"/>
      <c r="G28" s="6">
        <v>54</v>
      </c>
      <c r="H28" s="6">
        <v>841</v>
      </c>
      <c r="I28" s="6">
        <v>1944</v>
      </c>
    </row>
    <row r="29" spans="1:9" ht="12.75" customHeight="1">
      <c r="A29" s="2" t="s">
        <v>10</v>
      </c>
      <c r="B29" s="6">
        <v>386</v>
      </c>
      <c r="C29" s="6">
        <v>570</v>
      </c>
      <c r="D29" s="6">
        <v>291</v>
      </c>
      <c r="E29" s="6">
        <f t="shared" si="1"/>
        <v>1247</v>
      </c>
      <c r="F29" s="6"/>
      <c r="G29" s="6">
        <v>59</v>
      </c>
      <c r="H29" s="6">
        <v>858</v>
      </c>
      <c r="I29" s="6">
        <v>2164</v>
      </c>
    </row>
    <row r="30" spans="1:9" ht="12.75" customHeight="1">
      <c r="A30" s="2" t="s">
        <v>11</v>
      </c>
      <c r="B30" s="6">
        <v>663</v>
      </c>
      <c r="C30" s="6">
        <v>1295</v>
      </c>
      <c r="D30" s="6">
        <v>494</v>
      </c>
      <c r="E30" s="6">
        <f t="shared" si="1"/>
        <v>2452</v>
      </c>
      <c r="F30" s="6"/>
      <c r="G30" s="6">
        <v>133</v>
      </c>
      <c r="H30" s="6">
        <v>1585</v>
      </c>
      <c r="I30" s="6">
        <v>4170</v>
      </c>
    </row>
    <row r="31" spans="1:9" ht="12.75" customHeight="1">
      <c r="A31" s="2" t="s">
        <v>12</v>
      </c>
      <c r="B31" s="6">
        <v>421</v>
      </c>
      <c r="C31" s="6">
        <v>800</v>
      </c>
      <c r="D31" s="6">
        <v>158</v>
      </c>
      <c r="E31" s="6">
        <f t="shared" si="1"/>
        <v>1379</v>
      </c>
      <c r="F31" s="6"/>
      <c r="G31" s="6">
        <v>80</v>
      </c>
      <c r="H31" s="6">
        <v>1156</v>
      </c>
      <c r="I31" s="6">
        <v>2615</v>
      </c>
    </row>
    <row r="32" spans="1:9" ht="12.75" customHeight="1">
      <c r="A32" s="2" t="s">
        <v>15</v>
      </c>
      <c r="B32" s="6">
        <v>93</v>
      </c>
      <c r="C32" s="6">
        <v>197</v>
      </c>
      <c r="D32" s="6">
        <v>38</v>
      </c>
      <c r="E32" s="6">
        <f t="shared" si="1"/>
        <v>328</v>
      </c>
      <c r="F32" s="6"/>
      <c r="G32" s="6">
        <v>15</v>
      </c>
      <c r="H32" s="6">
        <v>245</v>
      </c>
      <c r="I32" s="6">
        <v>588</v>
      </c>
    </row>
    <row r="33" spans="1:9" ht="12.75" customHeight="1">
      <c r="A33" s="2" t="s">
        <v>13</v>
      </c>
      <c r="B33" s="6">
        <v>44</v>
      </c>
      <c r="C33" s="6">
        <v>62</v>
      </c>
      <c r="D33" s="6">
        <v>5</v>
      </c>
      <c r="E33" s="6">
        <f t="shared" si="1"/>
        <v>111</v>
      </c>
      <c r="F33" s="6"/>
      <c r="G33" s="6">
        <v>8</v>
      </c>
      <c r="H33" s="6">
        <v>96</v>
      </c>
      <c r="I33" s="6">
        <v>215</v>
      </c>
    </row>
    <row r="34" spans="1:9" s="28" customFormat="1" ht="19.5" customHeight="1">
      <c r="A34" s="28" t="s">
        <v>3</v>
      </c>
      <c r="B34" s="29">
        <v>40662</v>
      </c>
      <c r="C34" s="29">
        <v>47422</v>
      </c>
      <c r="D34" s="29">
        <v>12968</v>
      </c>
      <c r="E34" s="29">
        <f t="shared" si="1"/>
        <v>101052</v>
      </c>
      <c r="F34" s="29"/>
      <c r="G34" s="29">
        <v>4039</v>
      </c>
      <c r="H34" s="29">
        <v>76520</v>
      </c>
      <c r="I34" s="29">
        <v>181611</v>
      </c>
    </row>
    <row r="35" ht="12" customHeight="1"/>
    <row r="36" ht="19.5" customHeight="1">
      <c r="A36" s="17" t="s">
        <v>16</v>
      </c>
    </row>
    <row r="37" spans="1:9" s="5" customFormat="1" ht="19.5" customHeight="1">
      <c r="A37" s="5" t="s">
        <v>4</v>
      </c>
      <c r="B37" s="14">
        <f>B16/$I$16*100</f>
        <v>23.35925167097706</v>
      </c>
      <c r="C37" s="14">
        <f>C16/$I$16*100</f>
        <v>21.299499546569038</v>
      </c>
      <c r="D37" s="14">
        <f>D16/$I$16*100</f>
        <v>7.381688106673832</v>
      </c>
      <c r="E37" s="14">
        <f>SUM(B37:D37)</f>
        <v>52.04043932421993</v>
      </c>
      <c r="F37" s="14"/>
      <c r="G37" s="14">
        <f>G16/$I$16*100</f>
        <v>2.2545595002183187</v>
      </c>
      <c r="H37" s="14">
        <f>H16/$I$16*100</f>
        <v>45.70500117556175</v>
      </c>
      <c r="I37" s="14">
        <f>I16/$I$16*100</f>
        <v>100</v>
      </c>
    </row>
    <row r="38" spans="1:9" s="5" customFormat="1" ht="15.75" customHeight="1">
      <c r="A38" s="5" t="s">
        <v>1</v>
      </c>
      <c r="B38" s="14">
        <f aca="true" t="shared" si="2" ref="B38:I38">B17/$I$17*100</f>
        <v>20.54255506326077</v>
      </c>
      <c r="C38" s="14">
        <f t="shared" si="2"/>
        <v>35.27887522193253</v>
      </c>
      <c r="D38" s="14">
        <f t="shared" si="2"/>
        <v>6.681168924646908</v>
      </c>
      <c r="E38" s="14">
        <f aca="true" t="shared" si="3" ref="E38:E55">SUM(B38:D38)</f>
        <v>62.50259920984021</v>
      </c>
      <c r="F38" s="14"/>
      <c r="G38" s="14">
        <f t="shared" si="2"/>
        <v>2.165741614549177</v>
      </c>
      <c r="H38" s="14">
        <f>H17/$I$17*100</f>
        <v>35.33165917561061</v>
      </c>
      <c r="I38" s="14">
        <f t="shared" si="2"/>
        <v>100</v>
      </c>
    </row>
    <row r="39" spans="1:9" ht="15.75" customHeight="1">
      <c r="A39" s="2" t="s">
        <v>2</v>
      </c>
      <c r="B39" s="11">
        <f aca="true" t="shared" si="4" ref="B39:I39">B18/$I$18*100</f>
        <v>21.303346909863645</v>
      </c>
      <c r="C39" s="11">
        <f>C18/$I$18*100</f>
        <v>36.55628357239832</v>
      </c>
      <c r="D39" s="11">
        <f t="shared" si="4"/>
        <v>6.1074710268972705</v>
      </c>
      <c r="E39" s="11">
        <f t="shared" si="3"/>
        <v>63.967101509159235</v>
      </c>
      <c r="F39" s="11"/>
      <c r="G39" s="11">
        <f t="shared" si="4"/>
        <v>1.9774511540050765</v>
      </c>
      <c r="H39" s="11">
        <f>H18/$I$18*100</f>
        <v>34.055447336835684</v>
      </c>
      <c r="I39" s="11">
        <f t="shared" si="4"/>
        <v>100</v>
      </c>
    </row>
    <row r="40" spans="1:9" ht="12.75" customHeight="1">
      <c r="A40" s="8" t="s">
        <v>28</v>
      </c>
      <c r="B40" s="11">
        <f aca="true" t="shared" si="5" ref="B40:I40">B19/$I$19*100</f>
        <v>21.79294340109158</v>
      </c>
      <c r="C40" s="11">
        <f t="shared" si="5"/>
        <v>35.36035068116378</v>
      </c>
      <c r="D40" s="11">
        <f t="shared" si="5"/>
        <v>6.08320082513215</v>
      </c>
      <c r="E40" s="11">
        <f t="shared" si="3"/>
        <v>63.23649490738751</v>
      </c>
      <c r="F40" s="11"/>
      <c r="G40" s="11">
        <f t="shared" si="5"/>
        <v>1.9682839829816494</v>
      </c>
      <c r="H40" s="11">
        <f>H19/$I$19*100</f>
        <v>34.795221109630845</v>
      </c>
      <c r="I40" s="11">
        <f t="shared" si="5"/>
        <v>100</v>
      </c>
    </row>
    <row r="41" spans="1:9" ht="12.75" customHeight="1">
      <c r="A41" s="9" t="s">
        <v>5</v>
      </c>
      <c r="B41" s="11">
        <f aca="true" t="shared" si="6" ref="B41:I41">B20/$I$20*100</f>
        <v>14.96236828901154</v>
      </c>
      <c r="C41" s="11">
        <f t="shared" si="6"/>
        <v>56.417461113898646</v>
      </c>
      <c r="D41" s="11">
        <f t="shared" si="6"/>
        <v>6.673356748620171</v>
      </c>
      <c r="E41" s="11">
        <f t="shared" si="3"/>
        <v>78.05318615153035</v>
      </c>
      <c r="F41" s="11"/>
      <c r="G41" s="11">
        <f t="shared" si="6"/>
        <v>1.2744606121424986</v>
      </c>
      <c r="H41" s="11">
        <f>H20/$I$20*100</f>
        <v>20.672353236327147</v>
      </c>
      <c r="I41" s="11">
        <f t="shared" si="6"/>
        <v>100</v>
      </c>
    </row>
    <row r="42" spans="1:9" ht="12.75" customHeight="1">
      <c r="A42" s="9" t="s">
        <v>6</v>
      </c>
      <c r="B42" s="11">
        <f aca="true" t="shared" si="7" ref="B42:I42">B21/$I$21*100</f>
        <v>26.379250520471892</v>
      </c>
      <c r="C42" s="11">
        <f t="shared" si="7"/>
        <v>33.63115891741846</v>
      </c>
      <c r="D42" s="11">
        <f t="shared" si="7"/>
        <v>4.987855655794586</v>
      </c>
      <c r="E42" s="11">
        <f t="shared" si="3"/>
        <v>64.99826509368494</v>
      </c>
      <c r="F42" s="11"/>
      <c r="G42" s="11">
        <f t="shared" si="7"/>
        <v>1.9344205412907705</v>
      </c>
      <c r="H42" s="11">
        <f>H21/$I$21*100</f>
        <v>33.06731436502429</v>
      </c>
      <c r="I42" s="11">
        <f t="shared" si="7"/>
        <v>100</v>
      </c>
    </row>
    <row r="43" spans="1:9" ht="12.75" customHeight="1">
      <c r="A43" s="9" t="s">
        <v>7</v>
      </c>
      <c r="B43" s="11">
        <f aca="true" t="shared" si="8" ref="B43:I43">B22/$I$22*100</f>
        <v>23.219251336898395</v>
      </c>
      <c r="C43" s="11">
        <f t="shared" si="8"/>
        <v>22.49197860962567</v>
      </c>
      <c r="D43" s="11">
        <f t="shared" si="8"/>
        <v>6.705882352941177</v>
      </c>
      <c r="E43" s="11">
        <f t="shared" si="3"/>
        <v>52.41711229946524</v>
      </c>
      <c r="F43" s="11"/>
      <c r="G43" s="11">
        <f t="shared" si="8"/>
        <v>2.5775401069518717</v>
      </c>
      <c r="H43" s="11">
        <f>H22/$I$22*100</f>
        <v>45.00534759358289</v>
      </c>
      <c r="I43" s="11">
        <f t="shared" si="8"/>
        <v>100</v>
      </c>
    </row>
    <row r="44" spans="1:9" ht="12.75" customHeight="1">
      <c r="A44" s="9" t="s">
        <v>8</v>
      </c>
      <c r="B44" s="11">
        <f aca="true" t="shared" si="9" ref="B44:I44">B23/$I$23*100</f>
        <v>20.80511182108626</v>
      </c>
      <c r="C44" s="11">
        <f t="shared" si="9"/>
        <v>37.61022364217253</v>
      </c>
      <c r="D44" s="11">
        <f t="shared" si="9"/>
        <v>6.747603833865814</v>
      </c>
      <c r="E44" s="11">
        <f t="shared" si="3"/>
        <v>65.1629392971246</v>
      </c>
      <c r="F44" s="11"/>
      <c r="G44" s="11">
        <f t="shared" si="9"/>
        <v>1.9297124600638977</v>
      </c>
      <c r="H44" s="11">
        <f>H23/$I$23*100</f>
        <v>32.9073482428115</v>
      </c>
      <c r="I44" s="11">
        <f t="shared" si="9"/>
        <v>100</v>
      </c>
    </row>
    <row r="45" spans="1:9" ht="12.75" customHeight="1">
      <c r="A45" s="9" t="s">
        <v>29</v>
      </c>
      <c r="B45" s="11">
        <f aca="true" t="shared" si="10" ref="B45:I45">B24/$I$24*100</f>
        <v>23.01143583227446</v>
      </c>
      <c r="C45" s="11">
        <f t="shared" si="10"/>
        <v>24.282083862770012</v>
      </c>
      <c r="D45" s="11">
        <f t="shared" si="10"/>
        <v>5.54002541296061</v>
      </c>
      <c r="E45" s="11">
        <f t="shared" si="3"/>
        <v>52.83354510800508</v>
      </c>
      <c r="F45" s="11"/>
      <c r="G45" s="11">
        <f t="shared" si="10"/>
        <v>2.210927573062262</v>
      </c>
      <c r="H45" s="11">
        <f>H24/$I$24*100</f>
        <v>44.95552731893265</v>
      </c>
      <c r="I45" s="11">
        <f t="shared" si="10"/>
        <v>100</v>
      </c>
    </row>
    <row r="46" spans="1:9" ht="12.75" customHeight="1">
      <c r="A46" s="8" t="s">
        <v>30</v>
      </c>
      <c r="B46" s="11">
        <f aca="true" t="shared" si="11" ref="B46:I46">B25/$I$25*100</f>
        <v>15.985997666277713</v>
      </c>
      <c r="C46" s="11">
        <f t="shared" si="11"/>
        <v>49.54492415402567</v>
      </c>
      <c r="D46" s="11">
        <f t="shared" si="11"/>
        <v>6.371061843640607</v>
      </c>
      <c r="E46" s="11">
        <f t="shared" si="3"/>
        <v>71.901983663944</v>
      </c>
      <c r="F46" s="11"/>
      <c r="G46" s="11">
        <f t="shared" si="11"/>
        <v>2.077012835472579</v>
      </c>
      <c r="H46" s="11">
        <f>H25/$I$25*100</f>
        <v>26.02100350058343</v>
      </c>
      <c r="I46" s="11">
        <f t="shared" si="11"/>
        <v>100</v>
      </c>
    </row>
    <row r="47" spans="1:9" ht="12.75" customHeight="1">
      <c r="A47" s="9" t="s">
        <v>17</v>
      </c>
      <c r="B47" s="11">
        <f aca="true" t="shared" si="12" ref="B47:I47">B26/$I$26*100</f>
        <v>14.221495709031467</v>
      </c>
      <c r="C47" s="11">
        <f t="shared" si="12"/>
        <v>59.828361258684104</v>
      </c>
      <c r="D47" s="11">
        <f t="shared" si="12"/>
        <v>6.048222313036371</v>
      </c>
      <c r="E47" s="11">
        <f t="shared" si="3"/>
        <v>80.09807928075195</v>
      </c>
      <c r="F47" s="11"/>
      <c r="G47" s="11">
        <f t="shared" si="12"/>
        <v>1.3894564773191664</v>
      </c>
      <c r="H47" s="11">
        <f>H26/$I$26*100</f>
        <v>18.512464241928893</v>
      </c>
      <c r="I47" s="11">
        <f t="shared" si="12"/>
        <v>100</v>
      </c>
    </row>
    <row r="48" spans="1:9" ht="12.75" customHeight="1">
      <c r="A48" s="9" t="s">
        <v>14</v>
      </c>
      <c r="B48" s="11">
        <f aca="true" t="shared" si="13" ref="B48:I48">B27/$I$27*100</f>
        <v>18.33514689880305</v>
      </c>
      <c r="C48" s="11">
        <f t="shared" si="13"/>
        <v>35.85418933623504</v>
      </c>
      <c r="D48" s="11">
        <f t="shared" si="13"/>
        <v>6.800870511425463</v>
      </c>
      <c r="E48" s="11">
        <f t="shared" si="3"/>
        <v>60.99020674646355</v>
      </c>
      <c r="F48" s="11"/>
      <c r="G48" s="11">
        <f t="shared" si="13"/>
        <v>2.992383025027203</v>
      </c>
      <c r="H48" s="11">
        <f>H27/$I$27*100</f>
        <v>36.01741022850925</v>
      </c>
      <c r="I48" s="11">
        <f t="shared" si="13"/>
        <v>100</v>
      </c>
    </row>
    <row r="49" spans="1:9" ht="15.75" customHeight="1">
      <c r="A49" s="2" t="s">
        <v>9</v>
      </c>
      <c r="B49" s="11">
        <f aca="true" t="shared" si="14" ref="B49:I49">B28/$I$28*100</f>
        <v>21.03909465020576</v>
      </c>
      <c r="C49" s="11">
        <f t="shared" si="14"/>
        <v>28.44650205761317</v>
      </c>
      <c r="D49" s="11">
        <f t="shared" si="14"/>
        <v>4.4753086419753085</v>
      </c>
      <c r="E49" s="11">
        <f t="shared" si="3"/>
        <v>53.96090534979424</v>
      </c>
      <c r="F49" s="11"/>
      <c r="G49" s="11">
        <f t="shared" si="14"/>
        <v>2.7777777777777777</v>
      </c>
      <c r="H49" s="11">
        <f>H28/$I$28*100</f>
        <v>43.26131687242798</v>
      </c>
      <c r="I49" s="11">
        <f t="shared" si="14"/>
        <v>100</v>
      </c>
    </row>
    <row r="50" spans="1:9" ht="12.75" customHeight="1">
      <c r="A50" s="2" t="s">
        <v>10</v>
      </c>
      <c r="B50" s="11">
        <f aca="true" t="shared" si="15" ref="B50:I50">B29/$I$29*100</f>
        <v>17.837338262476894</v>
      </c>
      <c r="C50" s="11">
        <f t="shared" si="15"/>
        <v>26.34011090573013</v>
      </c>
      <c r="D50" s="11">
        <f t="shared" si="15"/>
        <v>13.447319778188541</v>
      </c>
      <c r="E50" s="11">
        <f t="shared" si="3"/>
        <v>57.62476894639556</v>
      </c>
      <c r="F50" s="11"/>
      <c r="G50" s="11">
        <f t="shared" si="15"/>
        <v>2.7264325323475047</v>
      </c>
      <c r="H50" s="11">
        <f>H29/$I$29*100</f>
        <v>39.648798521256936</v>
      </c>
      <c r="I50" s="11">
        <f t="shared" si="15"/>
        <v>100</v>
      </c>
    </row>
    <row r="51" spans="1:9" ht="12.75" customHeight="1">
      <c r="A51" s="2" t="s">
        <v>11</v>
      </c>
      <c r="B51" s="11">
        <f aca="true" t="shared" si="16" ref="B51:I51">B30/$I$30*100</f>
        <v>15.899280575539567</v>
      </c>
      <c r="C51" s="11">
        <f t="shared" si="16"/>
        <v>31.05515587529976</v>
      </c>
      <c r="D51" s="11">
        <f t="shared" si="16"/>
        <v>11.846522781774581</v>
      </c>
      <c r="E51" s="11">
        <f t="shared" si="3"/>
        <v>58.800959232613906</v>
      </c>
      <c r="F51" s="11"/>
      <c r="G51" s="11">
        <f t="shared" si="16"/>
        <v>3.1894484412470026</v>
      </c>
      <c r="H51" s="11">
        <f>H30/$I$30*100</f>
        <v>38.00959232613909</v>
      </c>
      <c r="I51" s="11">
        <f t="shared" si="16"/>
        <v>100</v>
      </c>
    </row>
    <row r="52" spans="1:9" ht="12.75" customHeight="1">
      <c r="A52" s="2" t="s">
        <v>12</v>
      </c>
      <c r="B52" s="11">
        <f aca="true" t="shared" si="17" ref="B52:I52">B31/$I$31*100</f>
        <v>16.09942638623327</v>
      </c>
      <c r="C52" s="11">
        <f t="shared" si="17"/>
        <v>30.592734225621417</v>
      </c>
      <c r="D52" s="11">
        <f t="shared" si="17"/>
        <v>6.04206500956023</v>
      </c>
      <c r="E52" s="11">
        <f t="shared" si="3"/>
        <v>52.73422562141492</v>
      </c>
      <c r="F52" s="11"/>
      <c r="G52" s="11">
        <f t="shared" si="17"/>
        <v>3.0592734225621414</v>
      </c>
      <c r="H52" s="11">
        <f>H31/$I$31*100</f>
        <v>44.20650095602294</v>
      </c>
      <c r="I52" s="11">
        <f t="shared" si="17"/>
        <v>100</v>
      </c>
    </row>
    <row r="53" spans="1:9" ht="12.75" customHeight="1">
      <c r="A53" s="2" t="s">
        <v>15</v>
      </c>
      <c r="B53" s="11">
        <f aca="true" t="shared" si="18" ref="B53:I53">B32/$I$32*100</f>
        <v>15.816326530612246</v>
      </c>
      <c r="C53" s="11">
        <f t="shared" si="18"/>
        <v>33.50340136054422</v>
      </c>
      <c r="D53" s="11">
        <f t="shared" si="18"/>
        <v>6.462585034013606</v>
      </c>
      <c r="E53" s="11">
        <f t="shared" si="3"/>
        <v>55.78231292517007</v>
      </c>
      <c r="F53" s="11"/>
      <c r="G53" s="11">
        <f t="shared" si="18"/>
        <v>2.5510204081632653</v>
      </c>
      <c r="H53" s="11">
        <f>H32/$I$32*100</f>
        <v>41.66666666666667</v>
      </c>
      <c r="I53" s="11">
        <f t="shared" si="18"/>
        <v>100</v>
      </c>
    </row>
    <row r="54" spans="1:9" ht="12.75" customHeight="1">
      <c r="A54" s="2" t="s">
        <v>13</v>
      </c>
      <c r="B54" s="11">
        <f aca="true" t="shared" si="19" ref="B54:I54">B33/$I$33*100</f>
        <v>20.46511627906977</v>
      </c>
      <c r="C54" s="11">
        <f t="shared" si="19"/>
        <v>28.837209302325583</v>
      </c>
      <c r="D54" s="11">
        <f t="shared" si="19"/>
        <v>2.3255813953488373</v>
      </c>
      <c r="E54" s="11">
        <f t="shared" si="3"/>
        <v>51.627906976744185</v>
      </c>
      <c r="F54" s="11"/>
      <c r="G54" s="11">
        <f t="shared" si="19"/>
        <v>3.7209302325581395</v>
      </c>
      <c r="H54" s="11">
        <f>H33/$I$33*100</f>
        <v>44.651162790697676</v>
      </c>
      <c r="I54" s="11">
        <f t="shared" si="19"/>
        <v>100</v>
      </c>
    </row>
    <row r="55" spans="1:9" s="28" customFormat="1" ht="19.5" customHeight="1">
      <c r="A55" s="28" t="s">
        <v>3</v>
      </c>
      <c r="B55" s="30">
        <f aca="true" t="shared" si="20" ref="B55:I55">B34/$I$34*100</f>
        <v>22.389612963972446</v>
      </c>
      <c r="C55" s="30">
        <f t="shared" si="20"/>
        <v>26.111854458155072</v>
      </c>
      <c r="D55" s="30">
        <f t="shared" si="20"/>
        <v>7.140536641502992</v>
      </c>
      <c r="E55" s="30">
        <f t="shared" si="3"/>
        <v>55.64200406363051</v>
      </c>
      <c r="F55" s="30"/>
      <c r="G55" s="30">
        <f t="shared" si="20"/>
        <v>2.223984230030119</v>
      </c>
      <c r="H55" s="30">
        <f>H34/$I$34*100</f>
        <v>42.13401170633937</v>
      </c>
      <c r="I55" s="30">
        <f t="shared" si="20"/>
        <v>100</v>
      </c>
    </row>
    <row r="56" ht="12" customHeight="1"/>
    <row r="57" ht="15.75" customHeight="1">
      <c r="A57" s="2" t="s">
        <v>27</v>
      </c>
    </row>
    <row r="58" spans="1:8" ht="15.75" customHeight="1">
      <c r="A58" s="31" t="s">
        <v>34</v>
      </c>
      <c r="G58" s="12"/>
      <c r="H58" s="12"/>
    </row>
    <row r="59" spans="1:9" ht="4.5" customHeight="1">
      <c r="A59" s="3"/>
      <c r="B59" s="3"/>
      <c r="C59" s="3"/>
      <c r="D59" s="3"/>
      <c r="E59" s="3"/>
      <c r="F59" s="3"/>
      <c r="G59" s="3"/>
      <c r="H59" s="3"/>
      <c r="I59" s="3"/>
    </row>
  </sheetData>
  <sheetProtection/>
  <mergeCells count="3">
    <mergeCell ref="G8:G10"/>
    <mergeCell ref="H8:H10"/>
    <mergeCell ref="I8:I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Stoll Yasmine (DF)</cp:lastModifiedBy>
  <cp:lastPrinted>2018-02-13T14:54:37Z</cp:lastPrinted>
  <dcterms:created xsi:type="dcterms:W3CDTF">2005-10-06T11:48:04Z</dcterms:created>
  <dcterms:modified xsi:type="dcterms:W3CDTF">2018-02-13T14:54:40Z</dcterms:modified>
  <cp:category/>
  <cp:version/>
  <cp:contentType/>
  <cp:contentStatus/>
</cp:coreProperties>
</file>